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<sst xmlns="http://schemas.openxmlformats.org/spreadsheetml/2006/main" count="208" uniqueCount="180">
  <si>
    <t>省农业发展中心直属事业单位2025年公开招聘工作人员总成绩</t>
  </si>
  <si>
    <t>序号</t>
  </si>
  <si>
    <t>准考证号
（报名序号）</t>
  </si>
  <si>
    <t>姓名</t>
  </si>
  <si>
    <t>招聘单位</t>
  </si>
  <si>
    <t>招聘计划</t>
  </si>
  <si>
    <t>面试入围比例</t>
  </si>
  <si>
    <t>招聘岗位代码</t>
  </si>
  <si>
    <t>职业能力倾向测验</t>
  </si>
  <si>
    <t>综合应用能力</t>
  </si>
  <si>
    <t>笔试卷面总成绩</t>
  </si>
  <si>
    <t>加分项</t>
  </si>
  <si>
    <t>笔试折算成绩</t>
  </si>
  <si>
    <t>面试成绩</t>
  </si>
  <si>
    <t>考生
总成绩</t>
  </si>
  <si>
    <t>岗位
排名</t>
  </si>
  <si>
    <t>备注</t>
  </si>
  <si>
    <t>70242000103602125001000006</t>
  </si>
  <si>
    <t>李林涛</t>
  </si>
  <si>
    <t>湖北省动物疫病预防控制中心</t>
  </si>
  <si>
    <r>
      <rPr>
        <sz val="11"/>
        <color theme="1"/>
        <rFont val="宋体"/>
        <charset val="134"/>
      </rPr>
      <t>按照不低于</t>
    </r>
    <r>
      <rPr>
        <sz val="11"/>
        <color theme="1"/>
        <rFont val="Times New Roman"/>
        <charset val="134"/>
      </rPr>
      <t>1:2</t>
    </r>
    <r>
      <rPr>
        <sz val="11"/>
        <color theme="1"/>
        <rFont val="宋体"/>
        <charset val="134"/>
      </rPr>
      <t>全部进入面试</t>
    </r>
  </si>
  <si>
    <t>42000103602125001</t>
  </si>
  <si>
    <t>免笔试</t>
  </si>
  <si>
    <t>70242000103602125001000016</t>
  </si>
  <si>
    <t>张丽君</t>
  </si>
  <si>
    <t>70242000103602125001000004</t>
  </si>
  <si>
    <t>孙瑜凡</t>
  </si>
  <si>
    <t>70242000103602125001000026</t>
  </si>
  <si>
    <t>胡思源</t>
  </si>
  <si>
    <t>70242000103602125001000001</t>
  </si>
  <si>
    <t>赵子恺</t>
  </si>
  <si>
    <t>70242000103602125001000011</t>
  </si>
  <si>
    <t>陈宏建</t>
  </si>
  <si>
    <t>70242000103602125001000015</t>
  </si>
  <si>
    <t>张宇豪</t>
  </si>
  <si>
    <t>70242000103602125001000031</t>
  </si>
  <si>
    <t>陈诺儿</t>
  </si>
  <si>
    <t>70242000103602125001000059</t>
  </si>
  <si>
    <t>陈佳琦</t>
  </si>
  <si>
    <t>70242000103602125001000010</t>
  </si>
  <si>
    <r>
      <rPr>
        <sz val="11"/>
        <color theme="1"/>
        <rFont val="宋体"/>
        <charset val="134"/>
      </rPr>
      <t>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芳</t>
    </r>
  </si>
  <si>
    <t>70242000103602125001000034</t>
  </si>
  <si>
    <t>肖霜艳</t>
  </si>
  <si>
    <t>70242000103602125001000054</t>
  </si>
  <si>
    <t>杨荣坤</t>
  </si>
  <si>
    <t>70242000103602125001000058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</si>
  <si>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丹</t>
    </r>
  </si>
  <si>
    <t>70242000103602125001000028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</si>
  <si>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启</t>
    </r>
  </si>
  <si>
    <t>70242000103602125001000005</t>
  </si>
  <si>
    <t>袁歆玮</t>
  </si>
  <si>
    <t>70242000103602125001000036</t>
  </si>
  <si>
    <t>章恺伦</t>
  </si>
  <si>
    <t>70242000103602125001000002</t>
  </si>
  <si>
    <t>李梦玲</t>
  </si>
  <si>
    <t>70242000103602125001000003</t>
  </si>
  <si>
    <t>金鑫鑫</t>
  </si>
  <si>
    <t>面试缺考</t>
  </si>
  <si>
    <t>70242000103602125001000021</t>
  </si>
  <si>
    <t>肖雯雯</t>
  </si>
  <si>
    <t>70242000103602125001000032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</si>
  <si>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涵</t>
    </r>
  </si>
  <si>
    <t>70242000103602125001000042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</si>
  <si>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亮</t>
    </r>
  </si>
  <si>
    <t>70242000103602125001000057</t>
  </si>
  <si>
    <t>巴翠玉</t>
  </si>
  <si>
    <t>70242000103602125001000060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</si>
  <si>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钒</t>
    </r>
  </si>
  <si>
    <t>3142300607105</t>
  </si>
  <si>
    <t>李衡</t>
  </si>
  <si>
    <t>湖北省水产技术推广总站</t>
  </si>
  <si>
    <t>1:5</t>
  </si>
  <si>
    <t>42000103602525002</t>
  </si>
  <si>
    <t>3142300606711</t>
  </si>
  <si>
    <t>崔玉婷</t>
  </si>
  <si>
    <t>3142300603014</t>
  </si>
  <si>
    <t>余艳枝</t>
  </si>
  <si>
    <t>3142300600703</t>
  </si>
  <si>
    <t>肖祖远</t>
  </si>
  <si>
    <t>3142300601016</t>
  </si>
  <si>
    <t>杨慧倩</t>
  </si>
  <si>
    <t>70242000103602525001000004</t>
  </si>
  <si>
    <t>李旺</t>
  </si>
  <si>
    <r>
      <rPr>
        <sz val="11"/>
        <rFont val="宋体"/>
        <charset val="134"/>
      </rPr>
      <t>按照不低于</t>
    </r>
    <r>
      <rPr>
        <sz val="11"/>
        <rFont val="Times New Roman"/>
        <charset val="134"/>
      </rPr>
      <t>1:2</t>
    </r>
    <r>
      <rPr>
        <sz val="11"/>
        <rFont val="宋体"/>
        <charset val="134"/>
      </rPr>
      <t>全部进入面试</t>
    </r>
  </si>
  <si>
    <t>42000103602525001</t>
  </si>
  <si>
    <t>70242000103602525001000003</t>
  </si>
  <si>
    <t>赵炎</t>
  </si>
  <si>
    <t>70242000103602525001000007</t>
  </si>
  <si>
    <t>史瑞辉</t>
  </si>
  <si>
    <t>70242000103602525001000002</t>
  </si>
  <si>
    <t>孙千惠</t>
  </si>
  <si>
    <t>70242000103602525001000006</t>
  </si>
  <si>
    <t>闫冬</t>
  </si>
  <si>
    <t>70242000103602625001000006</t>
  </si>
  <si>
    <t>李晓雪</t>
  </si>
  <si>
    <t>湖北省水产科学研究所</t>
  </si>
  <si>
    <t>42000103602625001</t>
  </si>
  <si>
    <t>70242000103602625001000002</t>
  </si>
  <si>
    <t>葛思</t>
  </si>
  <si>
    <t>70242000103602625001000007</t>
  </si>
  <si>
    <t>廖晨蕾</t>
  </si>
  <si>
    <t>70242000103602625002000011</t>
  </si>
  <si>
    <t>刘婵</t>
  </si>
  <si>
    <t>42000103602625002</t>
  </si>
  <si>
    <t>70242000103602625002000008</t>
  </si>
  <si>
    <t>田晨</t>
  </si>
  <si>
    <t>70242000103602625002000005</t>
  </si>
  <si>
    <t>杨依宁</t>
  </si>
  <si>
    <t>70242000103602625002000010</t>
  </si>
  <si>
    <t>王漫</t>
  </si>
  <si>
    <t>70242000103602625002000013</t>
  </si>
  <si>
    <t>张宪园</t>
  </si>
  <si>
    <t>70242000103602625002000012</t>
  </si>
  <si>
    <t>金庸</t>
  </si>
  <si>
    <t>70242000103602625002000007</t>
  </si>
  <si>
    <t>张佳</t>
  </si>
  <si>
    <t>70242000103602625002000004</t>
  </si>
  <si>
    <t>邓树庆</t>
  </si>
  <si>
    <t>70242000103602625002000002</t>
  </si>
  <si>
    <t>杨磊</t>
  </si>
  <si>
    <t>70242000103602625003000001</t>
  </si>
  <si>
    <t>王宇宏</t>
  </si>
  <si>
    <t>42000103602625003</t>
  </si>
  <si>
    <t>70242000103602625003000007</t>
  </si>
  <si>
    <t>张雷</t>
  </si>
  <si>
    <t>70242000103602625003000002</t>
  </si>
  <si>
    <t>蒋艺飞</t>
  </si>
  <si>
    <t>70242000103602625003000003</t>
  </si>
  <si>
    <t>郑园园</t>
  </si>
  <si>
    <t>3142300604514</t>
  </si>
  <si>
    <t>聂宇康</t>
  </si>
  <si>
    <t>1:3</t>
  </si>
  <si>
    <t>42000103602625004</t>
  </si>
  <si>
    <t>3142300605124</t>
  </si>
  <si>
    <t>宋智康</t>
  </si>
  <si>
    <t>3142300604403</t>
  </si>
  <si>
    <t>曹明松</t>
  </si>
  <si>
    <t>3142300606617</t>
  </si>
  <si>
    <t>冯梦真</t>
  </si>
  <si>
    <t>3142300607029</t>
  </si>
  <si>
    <t>徐追</t>
  </si>
  <si>
    <t>3142300604329</t>
  </si>
  <si>
    <t>刘光辉</t>
  </si>
  <si>
    <t>2142300504311</t>
  </si>
  <si>
    <t>郭思琪</t>
  </si>
  <si>
    <t>湖北省畜禽育种中心</t>
  </si>
  <si>
    <t>42000103603625001</t>
  </si>
  <si>
    <t>2142300502226</t>
  </si>
  <si>
    <t>尹霜时</t>
  </si>
  <si>
    <t>2142300501015</t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</si>
  <si>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蕾</t>
    </r>
  </si>
  <si>
    <t>3142300603910</t>
  </si>
  <si>
    <t>蒋子冉</t>
  </si>
  <si>
    <t>42000103603625002</t>
  </si>
  <si>
    <t>3142300605530</t>
  </si>
  <si>
    <t>潘宇航</t>
  </si>
  <si>
    <t>3142300606913</t>
  </si>
  <si>
    <t>周春雪</t>
  </si>
  <si>
    <t>3142300604307</t>
  </si>
  <si>
    <r>
      <rPr>
        <sz val="11"/>
        <rFont val="宋体"/>
        <charset val="134"/>
      </rPr>
      <t>谭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鼎</t>
    </r>
  </si>
  <si>
    <t>42000103603625003</t>
  </si>
  <si>
    <t>3142300606727</t>
  </si>
  <si>
    <t>徐婉莹</t>
  </si>
  <si>
    <t>3142300603330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</si>
  <si>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实</t>
    </r>
  </si>
  <si>
    <t>3142300607724</t>
  </si>
  <si>
    <t>戴长智</t>
  </si>
  <si>
    <t>42000103603625004</t>
  </si>
  <si>
    <t>3142300603005</t>
  </si>
  <si>
    <t>秦祎</t>
  </si>
  <si>
    <t>3142300604308</t>
  </si>
  <si>
    <t>何春辉</t>
  </si>
  <si>
    <t>3142300605123</t>
  </si>
  <si>
    <t>肖国强</t>
  </si>
  <si>
    <t>湖北省畜牧良种场</t>
  </si>
  <si>
    <t>42000103603725001</t>
  </si>
  <si>
    <t>3142300607321</t>
  </si>
  <si>
    <t>孟宇翔</t>
  </si>
  <si>
    <t>3142300606525</t>
  </si>
  <si>
    <t>薛妍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</si>
</sst>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1" fontId="5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1" xfId="51"/>
    <cellStyle name="常规 6" xfId="52"/>
    <cellStyle name="常规 7" xfId="53"/>
    <cellStyle name="常规 8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54" workbookViewId="0">
      <selection activeCell="R61" sqref="R61"/>
    </sheetView>
  </sheetViews>
  <sheetFormatPr defaultColWidth="9" defaultRowHeight="25" customHeight="1"/>
  <cols>
    <col min="1" max="1" width="4.9" style="2" customWidth="1"/>
    <col min="2" max="2" width="26.825" style="2" customWidth="1"/>
    <col min="3" max="3" width="8.09166666666667" style="2" customWidth="1"/>
    <col min="4" max="4" width="15.675" style="2" customWidth="1"/>
    <col min="5" max="5" width="4.95833333333333" style="2" customWidth="1"/>
    <col min="6" max="6" width="9" style="2"/>
    <col min="7" max="7" width="18.2083333333333" style="2" customWidth="1"/>
    <col min="8" max="8" width="8.86666666666667" style="2" customWidth="1"/>
    <col min="9" max="9" width="8.45833333333333" style="2" customWidth="1"/>
    <col min="10" max="10" width="9.40833333333333" style="2" customWidth="1"/>
    <col min="11" max="11" width="8.21666666666667" style="2" customWidth="1"/>
    <col min="12" max="12" width="9.375" style="2"/>
    <col min="13" max="14" width="8.625" style="3" customWidth="1"/>
    <col min="15" max="15" width="6.625" style="1" customWidth="1"/>
    <col min="16" max="16" width="9.24166666666667" style="1" customWidth="1"/>
    <col min="17" max="16384" width="9" style="2"/>
  </cols>
  <sheetData>
    <row r="1" ht="5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2"/>
      <c r="N1" s="82"/>
      <c r="O1" s="4"/>
    </row>
    <row r="2" s="1" customFormat="1" ht="35" customHeight="1" spans="1:1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32" t="s">
        <v>6</v>
      </c>
      <c r="G2" s="7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73" t="s">
        <v>12</v>
      </c>
      <c r="M2" s="83" t="s">
        <v>13</v>
      </c>
      <c r="N2" s="83" t="s">
        <v>14</v>
      </c>
      <c r="O2" s="83" t="s">
        <v>15</v>
      </c>
      <c r="P2" s="83" t="s">
        <v>16</v>
      </c>
    </row>
    <row r="3" s="1" customFormat="1" customHeight="1" spans="1:16">
      <c r="A3" s="8">
        <v>1</v>
      </c>
      <c r="B3" s="99" t="s">
        <v>17</v>
      </c>
      <c r="C3" s="10" t="s">
        <v>18</v>
      </c>
      <c r="D3" s="11" t="s">
        <v>19</v>
      </c>
      <c r="E3" s="34">
        <v>1</v>
      </c>
      <c r="F3" s="35" t="s">
        <v>20</v>
      </c>
      <c r="G3" s="100" t="s">
        <v>21</v>
      </c>
      <c r="H3" s="37" t="s">
        <v>22</v>
      </c>
      <c r="I3" s="74"/>
      <c r="J3" s="74"/>
      <c r="K3" s="74"/>
      <c r="L3" s="74"/>
      <c r="M3" s="84">
        <v>83.72</v>
      </c>
      <c r="N3" s="84">
        <f t="shared" ref="N3:N25" si="0">M3</f>
        <v>83.72</v>
      </c>
      <c r="O3" s="85">
        <v>1</v>
      </c>
      <c r="P3" s="86"/>
    </row>
    <row r="4" customHeight="1" spans="1:16">
      <c r="A4" s="8">
        <v>2</v>
      </c>
      <c r="B4" s="99" t="s">
        <v>23</v>
      </c>
      <c r="C4" s="10" t="s">
        <v>24</v>
      </c>
      <c r="D4" s="11"/>
      <c r="E4" s="34"/>
      <c r="F4" s="35"/>
      <c r="G4" s="36"/>
      <c r="H4" s="37"/>
      <c r="I4" s="74"/>
      <c r="J4" s="74"/>
      <c r="K4" s="74"/>
      <c r="L4" s="74"/>
      <c r="M4" s="84">
        <v>79.5</v>
      </c>
      <c r="N4" s="84">
        <f t="shared" si="0"/>
        <v>79.5</v>
      </c>
      <c r="O4" s="85">
        <v>2</v>
      </c>
      <c r="P4" s="86"/>
    </row>
    <row r="5" s="1" customFormat="1" customHeight="1" spans="1:16">
      <c r="A5" s="8">
        <v>3</v>
      </c>
      <c r="B5" s="99" t="s">
        <v>25</v>
      </c>
      <c r="C5" s="10" t="s">
        <v>26</v>
      </c>
      <c r="D5" s="11"/>
      <c r="E5" s="34"/>
      <c r="F5" s="35"/>
      <c r="G5" s="36"/>
      <c r="H5" s="37"/>
      <c r="I5" s="74"/>
      <c r="J5" s="74"/>
      <c r="K5" s="74"/>
      <c r="L5" s="74"/>
      <c r="M5" s="84">
        <v>78.76</v>
      </c>
      <c r="N5" s="84">
        <f t="shared" si="0"/>
        <v>78.76</v>
      </c>
      <c r="O5" s="85">
        <v>3</v>
      </c>
      <c r="P5" s="86"/>
    </row>
    <row r="6" customHeight="1" spans="1:16">
      <c r="A6" s="8">
        <v>4</v>
      </c>
      <c r="B6" s="99" t="s">
        <v>27</v>
      </c>
      <c r="C6" s="10" t="s">
        <v>28</v>
      </c>
      <c r="D6" s="11"/>
      <c r="E6" s="34"/>
      <c r="F6" s="35"/>
      <c r="G6" s="36"/>
      <c r="H6" s="37"/>
      <c r="I6" s="74"/>
      <c r="J6" s="74"/>
      <c r="K6" s="74"/>
      <c r="L6" s="74"/>
      <c r="M6" s="84">
        <v>78.54</v>
      </c>
      <c r="N6" s="84">
        <f t="shared" si="0"/>
        <v>78.54</v>
      </c>
      <c r="O6" s="85">
        <v>4</v>
      </c>
      <c r="P6" s="86"/>
    </row>
    <row r="7" s="1" customFormat="1" customHeight="1" spans="1:16">
      <c r="A7" s="8">
        <v>5</v>
      </c>
      <c r="B7" s="99" t="s">
        <v>29</v>
      </c>
      <c r="C7" s="10" t="s">
        <v>30</v>
      </c>
      <c r="D7" s="11"/>
      <c r="E7" s="34"/>
      <c r="F7" s="35"/>
      <c r="G7" s="36"/>
      <c r="H7" s="37"/>
      <c r="I7" s="74"/>
      <c r="J7" s="74"/>
      <c r="K7" s="74"/>
      <c r="L7" s="74"/>
      <c r="M7" s="84">
        <v>78.46</v>
      </c>
      <c r="N7" s="84">
        <f t="shared" si="0"/>
        <v>78.46</v>
      </c>
      <c r="O7" s="85">
        <v>5</v>
      </c>
      <c r="P7" s="86"/>
    </row>
    <row r="8" customHeight="1" spans="1:16">
      <c r="A8" s="8">
        <v>6</v>
      </c>
      <c r="B8" s="99" t="s">
        <v>31</v>
      </c>
      <c r="C8" s="10" t="s">
        <v>32</v>
      </c>
      <c r="D8" s="11"/>
      <c r="E8" s="34"/>
      <c r="F8" s="35"/>
      <c r="G8" s="36"/>
      <c r="H8" s="37"/>
      <c r="I8" s="74"/>
      <c r="J8" s="74"/>
      <c r="K8" s="74"/>
      <c r="L8" s="74"/>
      <c r="M8" s="84">
        <v>77.24</v>
      </c>
      <c r="N8" s="84">
        <f t="shared" si="0"/>
        <v>77.24</v>
      </c>
      <c r="O8" s="85">
        <v>6</v>
      </c>
      <c r="P8" s="86"/>
    </row>
    <row r="9" customHeight="1" spans="1:16">
      <c r="A9" s="8">
        <v>7</v>
      </c>
      <c r="B9" s="99" t="s">
        <v>33</v>
      </c>
      <c r="C9" s="10" t="s">
        <v>34</v>
      </c>
      <c r="D9" s="11"/>
      <c r="E9" s="34"/>
      <c r="F9" s="35"/>
      <c r="G9" s="36"/>
      <c r="H9" s="37"/>
      <c r="I9" s="74"/>
      <c r="J9" s="74"/>
      <c r="K9" s="74"/>
      <c r="L9" s="74"/>
      <c r="M9" s="84">
        <v>75.72</v>
      </c>
      <c r="N9" s="84">
        <f t="shared" si="0"/>
        <v>75.72</v>
      </c>
      <c r="O9" s="85">
        <v>7</v>
      </c>
      <c r="P9" s="86"/>
    </row>
    <row r="10" customHeight="1" spans="1:16">
      <c r="A10" s="8">
        <v>8</v>
      </c>
      <c r="B10" s="99" t="s">
        <v>35</v>
      </c>
      <c r="C10" s="10" t="s">
        <v>36</v>
      </c>
      <c r="D10" s="11"/>
      <c r="E10" s="34"/>
      <c r="F10" s="35"/>
      <c r="G10" s="36"/>
      <c r="H10" s="37"/>
      <c r="I10" s="74"/>
      <c r="J10" s="74"/>
      <c r="K10" s="74"/>
      <c r="L10" s="74"/>
      <c r="M10" s="84">
        <v>75.64</v>
      </c>
      <c r="N10" s="84">
        <f t="shared" si="0"/>
        <v>75.64</v>
      </c>
      <c r="O10" s="85">
        <v>8</v>
      </c>
      <c r="P10" s="86"/>
    </row>
    <row r="11" customHeight="1" spans="1:16">
      <c r="A11" s="8">
        <v>9</v>
      </c>
      <c r="B11" s="99" t="s">
        <v>37</v>
      </c>
      <c r="C11" s="10" t="s">
        <v>38</v>
      </c>
      <c r="D11" s="11"/>
      <c r="E11" s="34"/>
      <c r="F11" s="35"/>
      <c r="G11" s="36"/>
      <c r="H11" s="37"/>
      <c r="I11" s="74"/>
      <c r="J11" s="74"/>
      <c r="K11" s="74"/>
      <c r="L11" s="74"/>
      <c r="M11" s="84">
        <v>75.52</v>
      </c>
      <c r="N11" s="84">
        <f t="shared" si="0"/>
        <v>75.52</v>
      </c>
      <c r="O11" s="85">
        <v>9</v>
      </c>
      <c r="P11" s="86"/>
    </row>
    <row r="12" customHeight="1" spans="1:16">
      <c r="A12" s="8">
        <v>10</v>
      </c>
      <c r="B12" s="99" t="s">
        <v>39</v>
      </c>
      <c r="C12" s="10" t="s">
        <v>40</v>
      </c>
      <c r="D12" s="11"/>
      <c r="E12" s="34"/>
      <c r="F12" s="35"/>
      <c r="G12" s="36"/>
      <c r="H12" s="37"/>
      <c r="I12" s="74"/>
      <c r="J12" s="74"/>
      <c r="K12" s="74"/>
      <c r="L12" s="74"/>
      <c r="M12" s="84">
        <v>74.42</v>
      </c>
      <c r="N12" s="84">
        <f t="shared" si="0"/>
        <v>74.42</v>
      </c>
      <c r="O12" s="85">
        <v>10</v>
      </c>
      <c r="P12" s="86"/>
    </row>
    <row r="13" customHeight="1" spans="1:16">
      <c r="A13" s="8">
        <v>11</v>
      </c>
      <c r="B13" s="99" t="s">
        <v>41</v>
      </c>
      <c r="C13" s="10" t="s">
        <v>42</v>
      </c>
      <c r="D13" s="11"/>
      <c r="E13" s="34"/>
      <c r="F13" s="35"/>
      <c r="G13" s="36"/>
      <c r="H13" s="37"/>
      <c r="I13" s="74"/>
      <c r="J13" s="74"/>
      <c r="K13" s="74"/>
      <c r="L13" s="74"/>
      <c r="M13" s="84">
        <v>74.26</v>
      </c>
      <c r="N13" s="84">
        <f t="shared" si="0"/>
        <v>74.26</v>
      </c>
      <c r="O13" s="85">
        <v>11</v>
      </c>
      <c r="P13" s="86"/>
    </row>
    <row r="14" customHeight="1" spans="1:16">
      <c r="A14" s="8">
        <v>12</v>
      </c>
      <c r="B14" s="99" t="s">
        <v>43</v>
      </c>
      <c r="C14" s="10" t="s">
        <v>44</v>
      </c>
      <c r="D14" s="11"/>
      <c r="E14" s="34"/>
      <c r="F14" s="35"/>
      <c r="G14" s="36"/>
      <c r="H14" s="37"/>
      <c r="I14" s="74"/>
      <c r="J14" s="74"/>
      <c r="K14" s="74"/>
      <c r="L14" s="74"/>
      <c r="M14" s="84">
        <v>73.74</v>
      </c>
      <c r="N14" s="84">
        <f t="shared" si="0"/>
        <v>73.74</v>
      </c>
      <c r="O14" s="85">
        <v>12</v>
      </c>
      <c r="P14" s="86"/>
    </row>
    <row r="15" customHeight="1" spans="1:16">
      <c r="A15" s="8">
        <v>13</v>
      </c>
      <c r="B15" s="99" t="s">
        <v>45</v>
      </c>
      <c r="C15" s="10" t="s">
        <v>46</v>
      </c>
      <c r="D15" s="11"/>
      <c r="E15" s="34"/>
      <c r="F15" s="35"/>
      <c r="G15" s="36"/>
      <c r="H15" s="37"/>
      <c r="I15" s="74"/>
      <c r="J15" s="74"/>
      <c r="K15" s="74"/>
      <c r="L15" s="74"/>
      <c r="M15" s="84">
        <v>72.92</v>
      </c>
      <c r="N15" s="84">
        <f t="shared" si="0"/>
        <v>72.92</v>
      </c>
      <c r="O15" s="85">
        <v>13</v>
      </c>
      <c r="P15" s="86"/>
    </row>
    <row r="16" customHeight="1" spans="1:16">
      <c r="A16" s="8">
        <v>14</v>
      </c>
      <c r="B16" s="99" t="s">
        <v>47</v>
      </c>
      <c r="C16" s="10" t="s">
        <v>48</v>
      </c>
      <c r="D16" s="11"/>
      <c r="E16" s="34"/>
      <c r="F16" s="35"/>
      <c r="G16" s="36"/>
      <c r="H16" s="37"/>
      <c r="I16" s="74"/>
      <c r="J16" s="74"/>
      <c r="K16" s="74"/>
      <c r="L16" s="74"/>
      <c r="M16" s="84">
        <v>72.76</v>
      </c>
      <c r="N16" s="84">
        <f t="shared" si="0"/>
        <v>72.76</v>
      </c>
      <c r="O16" s="85">
        <v>14</v>
      </c>
      <c r="P16" s="86"/>
    </row>
    <row r="17" s="1" customFormat="1" customHeight="1" spans="1:16">
      <c r="A17" s="8">
        <v>15</v>
      </c>
      <c r="B17" s="99" t="s">
        <v>49</v>
      </c>
      <c r="C17" s="10" t="s">
        <v>50</v>
      </c>
      <c r="D17" s="11"/>
      <c r="E17" s="34"/>
      <c r="F17" s="35"/>
      <c r="G17" s="36"/>
      <c r="H17" s="37"/>
      <c r="I17" s="74"/>
      <c r="J17" s="74"/>
      <c r="K17" s="74"/>
      <c r="L17" s="74"/>
      <c r="M17" s="84">
        <v>71.1</v>
      </c>
      <c r="N17" s="84">
        <f t="shared" si="0"/>
        <v>71.1</v>
      </c>
      <c r="O17" s="85">
        <v>15</v>
      </c>
      <c r="P17" s="86"/>
    </row>
    <row r="18" customHeight="1" spans="1:16">
      <c r="A18" s="8">
        <v>16</v>
      </c>
      <c r="B18" s="99" t="s">
        <v>51</v>
      </c>
      <c r="C18" s="10" t="s">
        <v>52</v>
      </c>
      <c r="D18" s="11"/>
      <c r="E18" s="34"/>
      <c r="F18" s="35"/>
      <c r="G18" s="36"/>
      <c r="H18" s="37"/>
      <c r="I18" s="74"/>
      <c r="J18" s="74"/>
      <c r="K18" s="74"/>
      <c r="L18" s="74"/>
      <c r="M18" s="84">
        <v>70.84</v>
      </c>
      <c r="N18" s="84">
        <f t="shared" si="0"/>
        <v>70.84</v>
      </c>
      <c r="O18" s="85">
        <v>16</v>
      </c>
      <c r="P18" s="86"/>
    </row>
    <row r="19" s="1" customFormat="1" customHeight="1" spans="1:16">
      <c r="A19" s="8">
        <v>17</v>
      </c>
      <c r="B19" s="99" t="s">
        <v>53</v>
      </c>
      <c r="C19" s="10" t="s">
        <v>54</v>
      </c>
      <c r="D19" s="11"/>
      <c r="E19" s="34"/>
      <c r="F19" s="35"/>
      <c r="G19" s="36"/>
      <c r="H19" s="37"/>
      <c r="I19" s="74"/>
      <c r="J19" s="74"/>
      <c r="K19" s="74"/>
      <c r="L19" s="74"/>
      <c r="M19" s="84">
        <v>68.34</v>
      </c>
      <c r="N19" s="84">
        <f t="shared" si="0"/>
        <v>68.34</v>
      </c>
      <c r="O19" s="85">
        <v>17</v>
      </c>
      <c r="P19" s="86"/>
    </row>
    <row r="20" s="1" customFormat="1" customHeight="1" spans="1:16">
      <c r="A20" s="8">
        <v>18</v>
      </c>
      <c r="B20" s="99" t="s">
        <v>55</v>
      </c>
      <c r="C20" s="10" t="s">
        <v>56</v>
      </c>
      <c r="D20" s="11"/>
      <c r="E20" s="34"/>
      <c r="F20" s="35"/>
      <c r="G20" s="36"/>
      <c r="H20" s="37"/>
      <c r="I20" s="74"/>
      <c r="J20" s="74"/>
      <c r="K20" s="74"/>
      <c r="L20" s="74"/>
      <c r="M20" s="87">
        <v>0</v>
      </c>
      <c r="N20" s="87">
        <f t="shared" si="0"/>
        <v>0</v>
      </c>
      <c r="O20" s="85">
        <v>18</v>
      </c>
      <c r="P20" s="86" t="s">
        <v>57</v>
      </c>
    </row>
    <row r="21" customHeight="1" spans="1:16">
      <c r="A21" s="8">
        <v>19</v>
      </c>
      <c r="B21" s="99" t="s">
        <v>58</v>
      </c>
      <c r="C21" s="10" t="s">
        <v>59</v>
      </c>
      <c r="D21" s="11"/>
      <c r="E21" s="34"/>
      <c r="F21" s="35"/>
      <c r="G21" s="36"/>
      <c r="H21" s="37"/>
      <c r="I21" s="74"/>
      <c r="J21" s="74"/>
      <c r="K21" s="74"/>
      <c r="L21" s="74"/>
      <c r="M21" s="87">
        <v>0</v>
      </c>
      <c r="N21" s="87">
        <f t="shared" si="0"/>
        <v>0</v>
      </c>
      <c r="O21" s="85">
        <v>18</v>
      </c>
      <c r="P21" s="86" t="s">
        <v>57</v>
      </c>
    </row>
    <row r="22" customHeight="1" spans="1:16">
      <c r="A22" s="8">
        <v>20</v>
      </c>
      <c r="B22" s="99" t="s">
        <v>60</v>
      </c>
      <c r="C22" s="10" t="s">
        <v>61</v>
      </c>
      <c r="D22" s="11"/>
      <c r="E22" s="34"/>
      <c r="F22" s="35"/>
      <c r="G22" s="36"/>
      <c r="H22" s="37"/>
      <c r="I22" s="74"/>
      <c r="J22" s="74"/>
      <c r="K22" s="74"/>
      <c r="L22" s="74"/>
      <c r="M22" s="87">
        <v>0</v>
      </c>
      <c r="N22" s="87">
        <f t="shared" si="0"/>
        <v>0</v>
      </c>
      <c r="O22" s="85">
        <v>18</v>
      </c>
      <c r="P22" s="86" t="s">
        <v>57</v>
      </c>
    </row>
    <row r="23" customHeight="1" spans="1:16">
      <c r="A23" s="8">
        <v>21</v>
      </c>
      <c r="B23" s="99" t="s">
        <v>62</v>
      </c>
      <c r="C23" s="10" t="s">
        <v>63</v>
      </c>
      <c r="D23" s="11"/>
      <c r="E23" s="34"/>
      <c r="F23" s="35"/>
      <c r="G23" s="36"/>
      <c r="H23" s="37"/>
      <c r="I23" s="74"/>
      <c r="J23" s="74"/>
      <c r="K23" s="74"/>
      <c r="L23" s="74"/>
      <c r="M23" s="87">
        <v>0</v>
      </c>
      <c r="N23" s="87">
        <f t="shared" si="0"/>
        <v>0</v>
      </c>
      <c r="O23" s="85">
        <v>18</v>
      </c>
      <c r="P23" s="86" t="s">
        <v>57</v>
      </c>
    </row>
    <row r="24" customHeight="1" spans="1:16">
      <c r="A24" s="8">
        <v>22</v>
      </c>
      <c r="B24" s="99" t="s">
        <v>64</v>
      </c>
      <c r="C24" s="10" t="s">
        <v>65</v>
      </c>
      <c r="D24" s="11"/>
      <c r="E24" s="34"/>
      <c r="F24" s="35"/>
      <c r="G24" s="36"/>
      <c r="H24" s="37"/>
      <c r="I24" s="74"/>
      <c r="J24" s="74"/>
      <c r="K24" s="74"/>
      <c r="L24" s="74"/>
      <c r="M24" s="87">
        <v>0</v>
      </c>
      <c r="N24" s="87">
        <f t="shared" si="0"/>
        <v>0</v>
      </c>
      <c r="O24" s="85">
        <v>18</v>
      </c>
      <c r="P24" s="86" t="s">
        <v>57</v>
      </c>
    </row>
    <row r="25" customHeight="1" spans="1:16">
      <c r="A25" s="8">
        <v>23</v>
      </c>
      <c r="B25" s="99" t="s">
        <v>66</v>
      </c>
      <c r="C25" s="10" t="s">
        <v>67</v>
      </c>
      <c r="D25" s="12"/>
      <c r="E25" s="38"/>
      <c r="F25" s="39"/>
      <c r="G25" s="40"/>
      <c r="H25" s="41"/>
      <c r="I25" s="75"/>
      <c r="J25" s="75"/>
      <c r="K25" s="75"/>
      <c r="L25" s="75"/>
      <c r="M25" s="87">
        <v>0</v>
      </c>
      <c r="N25" s="87">
        <f t="shared" si="0"/>
        <v>0</v>
      </c>
      <c r="O25" s="85">
        <v>18</v>
      </c>
      <c r="P25" s="86" t="s">
        <v>57</v>
      </c>
    </row>
    <row r="26" customHeight="1" spans="1:16">
      <c r="A26" s="8">
        <v>24</v>
      </c>
      <c r="B26" s="101" t="s">
        <v>68</v>
      </c>
      <c r="C26" s="14" t="s">
        <v>69</v>
      </c>
      <c r="D26" s="15" t="s">
        <v>70</v>
      </c>
      <c r="E26" s="42">
        <v>1</v>
      </c>
      <c r="F26" s="43" t="s">
        <v>71</v>
      </c>
      <c r="G26" s="44" t="s">
        <v>72</v>
      </c>
      <c r="H26" s="45">
        <v>100.5</v>
      </c>
      <c r="I26" s="45">
        <v>114</v>
      </c>
      <c r="J26" s="45">
        <v>214.5</v>
      </c>
      <c r="K26" s="76"/>
      <c r="L26" s="77">
        <v>71.5</v>
      </c>
      <c r="M26" s="88">
        <v>86.38</v>
      </c>
      <c r="N26" s="89">
        <f>L26*0.4+M26*0.6</f>
        <v>80.428</v>
      </c>
      <c r="O26" s="85">
        <v>1</v>
      </c>
      <c r="P26" s="86"/>
    </row>
    <row r="27" customHeight="1" spans="1:16">
      <c r="A27" s="8">
        <v>25</v>
      </c>
      <c r="B27" s="101" t="s">
        <v>73</v>
      </c>
      <c r="C27" s="14" t="s">
        <v>74</v>
      </c>
      <c r="D27" s="15"/>
      <c r="E27" s="42"/>
      <c r="F27" s="43"/>
      <c r="G27" s="44"/>
      <c r="H27" s="45">
        <v>108.5</v>
      </c>
      <c r="I27" s="45">
        <v>104.5</v>
      </c>
      <c r="J27" s="45">
        <v>213</v>
      </c>
      <c r="K27" s="76"/>
      <c r="L27" s="77">
        <v>71</v>
      </c>
      <c r="M27" s="88">
        <v>81.76</v>
      </c>
      <c r="N27" s="89">
        <f>L27*0.4+M27*0.6</f>
        <v>77.456</v>
      </c>
      <c r="O27" s="85">
        <v>2</v>
      </c>
      <c r="P27" s="86"/>
    </row>
    <row r="28" customHeight="1" spans="1:16">
      <c r="A28" s="8">
        <v>26</v>
      </c>
      <c r="B28" s="13" t="s">
        <v>75</v>
      </c>
      <c r="C28" s="14" t="s">
        <v>76</v>
      </c>
      <c r="D28" s="15"/>
      <c r="E28" s="42"/>
      <c r="F28" s="43"/>
      <c r="G28" s="44"/>
      <c r="H28" s="45">
        <v>96.5</v>
      </c>
      <c r="I28" s="45">
        <v>93.5</v>
      </c>
      <c r="J28" s="45">
        <v>190</v>
      </c>
      <c r="K28" s="76"/>
      <c r="L28" s="77">
        <v>63.3333333333333</v>
      </c>
      <c r="M28" s="88">
        <v>77.98</v>
      </c>
      <c r="N28" s="89">
        <f>L28*0.4+M28*0.6</f>
        <v>72.1213333333333</v>
      </c>
      <c r="O28" s="85">
        <v>3</v>
      </c>
      <c r="P28" s="86"/>
    </row>
    <row r="29" customHeight="1" spans="1:16">
      <c r="A29" s="8">
        <v>27</v>
      </c>
      <c r="B29" s="101" t="s">
        <v>77</v>
      </c>
      <c r="C29" s="14" t="s">
        <v>78</v>
      </c>
      <c r="D29" s="15"/>
      <c r="E29" s="42"/>
      <c r="F29" s="43"/>
      <c r="G29" s="44"/>
      <c r="H29" s="45">
        <v>113</v>
      </c>
      <c r="I29" s="45">
        <v>107</v>
      </c>
      <c r="J29" s="45">
        <v>220</v>
      </c>
      <c r="K29" s="76"/>
      <c r="L29" s="77">
        <v>73.3333333333333</v>
      </c>
      <c r="M29" s="90">
        <v>0</v>
      </c>
      <c r="N29" s="89">
        <f>L29*0.4+M29*0.6</f>
        <v>29.3333333333333</v>
      </c>
      <c r="O29" s="85">
        <v>4</v>
      </c>
      <c r="P29" s="86" t="s">
        <v>57</v>
      </c>
    </row>
    <row r="30" customHeight="1" spans="1:16">
      <c r="A30" s="8">
        <v>28</v>
      </c>
      <c r="B30" s="13" t="s">
        <v>79</v>
      </c>
      <c r="C30" s="14" t="s">
        <v>80</v>
      </c>
      <c r="D30" s="15"/>
      <c r="E30" s="42"/>
      <c r="F30" s="43"/>
      <c r="G30" s="44"/>
      <c r="H30" s="45">
        <v>93</v>
      </c>
      <c r="I30" s="45">
        <v>95</v>
      </c>
      <c r="J30" s="45">
        <v>188</v>
      </c>
      <c r="K30" s="76"/>
      <c r="L30" s="77">
        <v>62.6666666666667</v>
      </c>
      <c r="M30" s="90">
        <v>0</v>
      </c>
      <c r="N30" s="89">
        <f>L30*0.4+M30*0.6</f>
        <v>25.0666666666667</v>
      </c>
      <c r="O30" s="85">
        <v>5</v>
      </c>
      <c r="P30" s="86" t="s">
        <v>57</v>
      </c>
    </row>
    <row r="31" customHeight="1" spans="1:16">
      <c r="A31" s="8">
        <v>29</v>
      </c>
      <c r="B31" s="102" t="s">
        <v>81</v>
      </c>
      <c r="C31" s="17" t="s">
        <v>82</v>
      </c>
      <c r="D31" s="18" t="s">
        <v>70</v>
      </c>
      <c r="E31" s="46">
        <v>1</v>
      </c>
      <c r="F31" s="47" t="s">
        <v>83</v>
      </c>
      <c r="G31" s="101" t="s">
        <v>84</v>
      </c>
      <c r="H31" s="48" t="s">
        <v>22</v>
      </c>
      <c r="I31" s="78"/>
      <c r="J31" s="78"/>
      <c r="K31" s="78"/>
      <c r="L31" s="78"/>
      <c r="M31" s="88">
        <v>86.66</v>
      </c>
      <c r="N31" s="84">
        <f t="shared" ref="N31:N51" si="1">M31</f>
        <v>86.66</v>
      </c>
      <c r="O31" s="85">
        <v>1</v>
      </c>
      <c r="P31" s="86"/>
    </row>
    <row r="32" customHeight="1" spans="1:16">
      <c r="A32" s="8">
        <v>30</v>
      </c>
      <c r="B32" s="102" t="s">
        <v>85</v>
      </c>
      <c r="C32" s="17" t="s">
        <v>86</v>
      </c>
      <c r="D32" s="18"/>
      <c r="E32" s="46"/>
      <c r="F32" s="47"/>
      <c r="G32" s="13"/>
      <c r="H32" s="48"/>
      <c r="I32" s="78"/>
      <c r="J32" s="78"/>
      <c r="K32" s="78"/>
      <c r="L32" s="78"/>
      <c r="M32" s="88">
        <v>83.76</v>
      </c>
      <c r="N32" s="84">
        <f t="shared" si="1"/>
        <v>83.76</v>
      </c>
      <c r="O32" s="85">
        <v>2</v>
      </c>
      <c r="P32" s="86"/>
    </row>
    <row r="33" customHeight="1" spans="1:16">
      <c r="A33" s="8">
        <v>31</v>
      </c>
      <c r="B33" s="101" t="s">
        <v>87</v>
      </c>
      <c r="C33" s="18" t="s">
        <v>88</v>
      </c>
      <c r="D33" s="18"/>
      <c r="E33" s="46"/>
      <c r="F33" s="47"/>
      <c r="G33" s="13"/>
      <c r="H33" s="48"/>
      <c r="I33" s="78"/>
      <c r="J33" s="78"/>
      <c r="K33" s="78"/>
      <c r="L33" s="78"/>
      <c r="M33" s="88">
        <v>82.14</v>
      </c>
      <c r="N33" s="84">
        <f t="shared" si="1"/>
        <v>82.14</v>
      </c>
      <c r="O33" s="85">
        <v>3</v>
      </c>
      <c r="P33" s="86"/>
    </row>
    <row r="34" customHeight="1" spans="1:16">
      <c r="A34" s="8">
        <v>32</v>
      </c>
      <c r="B34" s="101" t="s">
        <v>89</v>
      </c>
      <c r="C34" s="18" t="s">
        <v>90</v>
      </c>
      <c r="D34" s="18"/>
      <c r="E34" s="46"/>
      <c r="F34" s="47"/>
      <c r="G34" s="13"/>
      <c r="H34" s="48"/>
      <c r="I34" s="78"/>
      <c r="J34" s="78"/>
      <c r="K34" s="78"/>
      <c r="L34" s="78"/>
      <c r="M34" s="88">
        <v>79.82</v>
      </c>
      <c r="N34" s="84">
        <f t="shared" si="1"/>
        <v>79.82</v>
      </c>
      <c r="O34" s="85">
        <v>4</v>
      </c>
      <c r="P34" s="86"/>
    </row>
    <row r="35" customHeight="1" spans="1:16">
      <c r="A35" s="8">
        <v>33</v>
      </c>
      <c r="B35" s="102" t="s">
        <v>91</v>
      </c>
      <c r="C35" s="17" t="s">
        <v>92</v>
      </c>
      <c r="D35" s="18"/>
      <c r="E35" s="46"/>
      <c r="F35" s="47"/>
      <c r="G35" s="13"/>
      <c r="H35" s="48"/>
      <c r="I35" s="78"/>
      <c r="J35" s="78"/>
      <c r="K35" s="78"/>
      <c r="L35" s="78"/>
      <c r="M35" s="88">
        <v>78.82</v>
      </c>
      <c r="N35" s="84">
        <f t="shared" si="1"/>
        <v>78.82</v>
      </c>
      <c r="O35" s="85">
        <v>5</v>
      </c>
      <c r="P35" s="86"/>
    </row>
    <row r="36" customHeight="1" spans="1:16">
      <c r="A36" s="8">
        <v>34</v>
      </c>
      <c r="B36" s="19" t="s">
        <v>93</v>
      </c>
      <c r="C36" s="20" t="s">
        <v>94</v>
      </c>
      <c r="D36" s="21" t="s">
        <v>95</v>
      </c>
      <c r="E36" s="49">
        <v>1</v>
      </c>
      <c r="F36" s="50" t="s">
        <v>83</v>
      </c>
      <c r="G36" s="51" t="s">
        <v>96</v>
      </c>
      <c r="H36" s="52" t="s">
        <v>22</v>
      </c>
      <c r="I36" s="52"/>
      <c r="J36" s="52"/>
      <c r="K36" s="52"/>
      <c r="L36" s="52"/>
      <c r="M36" s="88">
        <v>80.96</v>
      </c>
      <c r="N36" s="84">
        <f t="shared" si="1"/>
        <v>80.96</v>
      </c>
      <c r="O36" s="85">
        <v>1</v>
      </c>
      <c r="P36" s="86"/>
    </row>
    <row r="37" customHeight="1" spans="1:16">
      <c r="A37" s="8">
        <v>35</v>
      </c>
      <c r="B37" s="22" t="s">
        <v>97</v>
      </c>
      <c r="C37" s="20" t="s">
        <v>98</v>
      </c>
      <c r="D37" s="21"/>
      <c r="E37" s="49"/>
      <c r="F37" s="50"/>
      <c r="G37" s="51"/>
      <c r="H37" s="52"/>
      <c r="I37" s="52"/>
      <c r="J37" s="52"/>
      <c r="K37" s="52"/>
      <c r="L37" s="52"/>
      <c r="M37" s="88">
        <v>79.88</v>
      </c>
      <c r="N37" s="84">
        <f t="shared" si="1"/>
        <v>79.88</v>
      </c>
      <c r="O37" s="85">
        <v>2</v>
      </c>
      <c r="P37" s="86"/>
    </row>
    <row r="38" customHeight="1" spans="1:16">
      <c r="A38" s="8">
        <v>36</v>
      </c>
      <c r="B38" s="19" t="s">
        <v>99</v>
      </c>
      <c r="C38" s="20" t="s">
        <v>100</v>
      </c>
      <c r="D38" s="21"/>
      <c r="E38" s="49"/>
      <c r="F38" s="50"/>
      <c r="G38" s="51"/>
      <c r="H38" s="52"/>
      <c r="I38" s="52"/>
      <c r="J38" s="52"/>
      <c r="K38" s="52"/>
      <c r="L38" s="52"/>
      <c r="M38" s="88">
        <v>75.68</v>
      </c>
      <c r="N38" s="84">
        <f t="shared" si="1"/>
        <v>75.68</v>
      </c>
      <c r="O38" s="85">
        <v>3</v>
      </c>
      <c r="P38" s="86"/>
    </row>
    <row r="39" customHeight="1" spans="1:16">
      <c r="A39" s="8">
        <v>37</v>
      </c>
      <c r="B39" s="19" t="s">
        <v>101</v>
      </c>
      <c r="C39" s="20" t="s">
        <v>102</v>
      </c>
      <c r="D39" s="23" t="s">
        <v>95</v>
      </c>
      <c r="E39" s="53">
        <v>1</v>
      </c>
      <c r="F39" s="54" t="s">
        <v>83</v>
      </c>
      <c r="G39" s="55" t="s">
        <v>103</v>
      </c>
      <c r="H39" s="48" t="s">
        <v>22</v>
      </c>
      <c r="I39" s="78"/>
      <c r="J39" s="78"/>
      <c r="K39" s="78"/>
      <c r="L39" s="78"/>
      <c r="M39" s="88">
        <v>84.06</v>
      </c>
      <c r="N39" s="84">
        <f t="shared" si="1"/>
        <v>84.06</v>
      </c>
      <c r="O39" s="85">
        <v>1</v>
      </c>
      <c r="P39" s="86"/>
    </row>
    <row r="40" customHeight="1" spans="1:16">
      <c r="A40" s="8">
        <v>38</v>
      </c>
      <c r="B40" s="19" t="s">
        <v>104</v>
      </c>
      <c r="C40" s="20" t="s">
        <v>105</v>
      </c>
      <c r="D40" s="21"/>
      <c r="E40" s="49"/>
      <c r="F40" s="50"/>
      <c r="G40" s="51"/>
      <c r="H40" s="48"/>
      <c r="I40" s="78"/>
      <c r="J40" s="78"/>
      <c r="K40" s="78"/>
      <c r="L40" s="78"/>
      <c r="M40" s="88">
        <v>83.66</v>
      </c>
      <c r="N40" s="84">
        <f t="shared" si="1"/>
        <v>83.66</v>
      </c>
      <c r="O40" s="85">
        <v>2</v>
      </c>
      <c r="P40" s="86"/>
    </row>
    <row r="41" customHeight="1" spans="1:16">
      <c r="A41" s="8">
        <v>39</v>
      </c>
      <c r="B41" s="19" t="s">
        <v>106</v>
      </c>
      <c r="C41" s="20" t="s">
        <v>107</v>
      </c>
      <c r="D41" s="21"/>
      <c r="E41" s="49"/>
      <c r="F41" s="50"/>
      <c r="G41" s="51"/>
      <c r="H41" s="48"/>
      <c r="I41" s="78"/>
      <c r="J41" s="78"/>
      <c r="K41" s="78"/>
      <c r="L41" s="78"/>
      <c r="M41" s="88">
        <v>82.72</v>
      </c>
      <c r="N41" s="84">
        <f t="shared" si="1"/>
        <v>82.72</v>
      </c>
      <c r="O41" s="85">
        <v>3</v>
      </c>
      <c r="P41" s="86"/>
    </row>
    <row r="42" customHeight="1" spans="1:16">
      <c r="A42" s="8">
        <v>40</v>
      </c>
      <c r="B42" s="19" t="s">
        <v>108</v>
      </c>
      <c r="C42" s="20" t="s">
        <v>109</v>
      </c>
      <c r="D42" s="21"/>
      <c r="E42" s="49"/>
      <c r="F42" s="50"/>
      <c r="G42" s="51"/>
      <c r="H42" s="48"/>
      <c r="I42" s="78"/>
      <c r="J42" s="78"/>
      <c r="K42" s="78"/>
      <c r="L42" s="78"/>
      <c r="M42" s="88">
        <v>82.32</v>
      </c>
      <c r="N42" s="84">
        <f t="shared" si="1"/>
        <v>82.32</v>
      </c>
      <c r="O42" s="85">
        <v>4</v>
      </c>
      <c r="P42" s="86"/>
    </row>
    <row r="43" customHeight="1" spans="1:16">
      <c r="A43" s="8">
        <v>41</v>
      </c>
      <c r="B43" s="19" t="s">
        <v>110</v>
      </c>
      <c r="C43" s="20" t="s">
        <v>111</v>
      </c>
      <c r="D43" s="21"/>
      <c r="E43" s="49"/>
      <c r="F43" s="50"/>
      <c r="G43" s="51"/>
      <c r="H43" s="48"/>
      <c r="I43" s="78"/>
      <c r="J43" s="78"/>
      <c r="K43" s="78"/>
      <c r="L43" s="78"/>
      <c r="M43" s="88">
        <v>80.1</v>
      </c>
      <c r="N43" s="84">
        <f t="shared" si="1"/>
        <v>80.1</v>
      </c>
      <c r="O43" s="85">
        <v>5</v>
      </c>
      <c r="P43" s="86"/>
    </row>
    <row r="44" customHeight="1" spans="1:16">
      <c r="A44" s="8">
        <v>42</v>
      </c>
      <c r="B44" s="19" t="s">
        <v>112</v>
      </c>
      <c r="C44" s="20" t="s">
        <v>113</v>
      </c>
      <c r="D44" s="21"/>
      <c r="E44" s="49"/>
      <c r="F44" s="50"/>
      <c r="G44" s="51"/>
      <c r="H44" s="48"/>
      <c r="I44" s="78"/>
      <c r="J44" s="78"/>
      <c r="K44" s="78"/>
      <c r="L44" s="78"/>
      <c r="M44" s="88">
        <v>79.84</v>
      </c>
      <c r="N44" s="84">
        <f t="shared" si="1"/>
        <v>79.84</v>
      </c>
      <c r="O44" s="85">
        <v>6</v>
      </c>
      <c r="P44" s="86"/>
    </row>
    <row r="45" customHeight="1" spans="1:16">
      <c r="A45" s="8">
        <v>43</v>
      </c>
      <c r="B45" s="19" t="s">
        <v>114</v>
      </c>
      <c r="C45" s="20" t="s">
        <v>115</v>
      </c>
      <c r="D45" s="21"/>
      <c r="E45" s="49"/>
      <c r="F45" s="50"/>
      <c r="G45" s="51"/>
      <c r="H45" s="48"/>
      <c r="I45" s="78"/>
      <c r="J45" s="78"/>
      <c r="K45" s="78"/>
      <c r="L45" s="78"/>
      <c r="M45" s="88">
        <v>79.78</v>
      </c>
      <c r="N45" s="84">
        <f t="shared" si="1"/>
        <v>79.78</v>
      </c>
      <c r="O45" s="85">
        <v>7</v>
      </c>
      <c r="P45" s="86"/>
    </row>
    <row r="46" customHeight="1" spans="1:16">
      <c r="A46" s="8">
        <v>44</v>
      </c>
      <c r="B46" s="19" t="s">
        <v>116</v>
      </c>
      <c r="C46" s="20" t="s">
        <v>117</v>
      </c>
      <c r="D46" s="21"/>
      <c r="E46" s="49"/>
      <c r="F46" s="50"/>
      <c r="G46" s="51"/>
      <c r="H46" s="48"/>
      <c r="I46" s="78"/>
      <c r="J46" s="78"/>
      <c r="K46" s="78"/>
      <c r="L46" s="78"/>
      <c r="M46" s="88">
        <v>79.36</v>
      </c>
      <c r="N46" s="84">
        <f t="shared" si="1"/>
        <v>79.36</v>
      </c>
      <c r="O46" s="85">
        <v>8</v>
      </c>
      <c r="P46" s="86"/>
    </row>
    <row r="47" customHeight="1" spans="1:16">
      <c r="A47" s="8">
        <v>45</v>
      </c>
      <c r="B47" s="19" t="s">
        <v>118</v>
      </c>
      <c r="C47" s="20" t="s">
        <v>119</v>
      </c>
      <c r="D47" s="24"/>
      <c r="E47" s="56"/>
      <c r="F47" s="57"/>
      <c r="G47" s="58"/>
      <c r="H47" s="48"/>
      <c r="I47" s="78"/>
      <c r="J47" s="78"/>
      <c r="K47" s="78"/>
      <c r="L47" s="78"/>
      <c r="M47" s="90">
        <v>0</v>
      </c>
      <c r="N47" s="87">
        <f t="shared" si="1"/>
        <v>0</v>
      </c>
      <c r="O47" s="85">
        <v>9</v>
      </c>
      <c r="P47" s="86" t="s">
        <v>57</v>
      </c>
    </row>
    <row r="48" customHeight="1" spans="1:16">
      <c r="A48" s="8">
        <v>46</v>
      </c>
      <c r="B48" s="25" t="s">
        <v>120</v>
      </c>
      <c r="C48" s="26" t="s">
        <v>121</v>
      </c>
      <c r="D48" s="23" t="s">
        <v>95</v>
      </c>
      <c r="E48" s="59">
        <v>1</v>
      </c>
      <c r="F48" s="54" t="s">
        <v>83</v>
      </c>
      <c r="G48" s="60" t="s">
        <v>122</v>
      </c>
      <c r="H48" s="61" t="s">
        <v>22</v>
      </c>
      <c r="I48" s="79"/>
      <c r="J48" s="79"/>
      <c r="K48" s="79"/>
      <c r="L48" s="79"/>
      <c r="M48" s="88">
        <v>84.24</v>
      </c>
      <c r="N48" s="84">
        <f t="shared" si="1"/>
        <v>84.24</v>
      </c>
      <c r="O48" s="85">
        <v>1</v>
      </c>
      <c r="P48" s="86"/>
    </row>
    <row r="49" customHeight="1" spans="1:16">
      <c r="A49" s="8">
        <v>47</v>
      </c>
      <c r="B49" s="19" t="s">
        <v>123</v>
      </c>
      <c r="C49" s="20" t="s">
        <v>124</v>
      </c>
      <c r="D49" s="21"/>
      <c r="E49" s="42"/>
      <c r="F49" s="50"/>
      <c r="G49" s="62"/>
      <c r="H49" s="48"/>
      <c r="I49" s="78"/>
      <c r="J49" s="78"/>
      <c r="K49" s="78"/>
      <c r="L49" s="78"/>
      <c r="M49" s="88">
        <v>77.84</v>
      </c>
      <c r="N49" s="84">
        <f t="shared" si="1"/>
        <v>77.84</v>
      </c>
      <c r="O49" s="85">
        <v>2</v>
      </c>
      <c r="P49" s="86"/>
    </row>
    <row r="50" customHeight="1" spans="1:16">
      <c r="A50" s="8">
        <v>48</v>
      </c>
      <c r="B50" s="25" t="s">
        <v>125</v>
      </c>
      <c r="C50" s="26" t="s">
        <v>126</v>
      </c>
      <c r="D50" s="21"/>
      <c r="E50" s="42"/>
      <c r="F50" s="50"/>
      <c r="G50" s="62"/>
      <c r="H50" s="48"/>
      <c r="I50" s="78"/>
      <c r="J50" s="78"/>
      <c r="K50" s="78"/>
      <c r="L50" s="78"/>
      <c r="M50" s="88">
        <v>77.66</v>
      </c>
      <c r="N50" s="84">
        <f t="shared" si="1"/>
        <v>77.66</v>
      </c>
      <c r="O50" s="85">
        <v>3</v>
      </c>
      <c r="P50" s="86"/>
    </row>
    <row r="51" customHeight="1" spans="1:16">
      <c r="A51" s="8">
        <v>49</v>
      </c>
      <c r="B51" s="19" t="s">
        <v>127</v>
      </c>
      <c r="C51" s="20" t="s">
        <v>128</v>
      </c>
      <c r="D51" s="21"/>
      <c r="E51" s="42"/>
      <c r="F51" s="50"/>
      <c r="G51" s="62"/>
      <c r="H51" s="48"/>
      <c r="I51" s="78"/>
      <c r="J51" s="78"/>
      <c r="K51" s="78"/>
      <c r="L51" s="78"/>
      <c r="M51" s="88">
        <v>73.42</v>
      </c>
      <c r="N51" s="84">
        <f t="shared" si="1"/>
        <v>73.42</v>
      </c>
      <c r="O51" s="85">
        <v>4</v>
      </c>
      <c r="P51" s="86"/>
    </row>
    <row r="52" customHeight="1" spans="1:16">
      <c r="A52" s="8">
        <v>50</v>
      </c>
      <c r="B52" s="27" t="s">
        <v>129</v>
      </c>
      <c r="C52" s="28" t="s">
        <v>130</v>
      </c>
      <c r="D52" s="23" t="s">
        <v>95</v>
      </c>
      <c r="E52" s="63">
        <v>2</v>
      </c>
      <c r="F52" s="64" t="s">
        <v>131</v>
      </c>
      <c r="G52" s="64" t="s">
        <v>132</v>
      </c>
      <c r="H52" s="65">
        <v>127.5</v>
      </c>
      <c r="I52" s="65">
        <v>76.5</v>
      </c>
      <c r="J52" s="65">
        <f t="shared" ref="J52:J57" si="2">H52+I52</f>
        <v>204</v>
      </c>
      <c r="K52" s="80"/>
      <c r="L52" s="81">
        <v>68</v>
      </c>
      <c r="M52" s="88">
        <v>85.3</v>
      </c>
      <c r="N52" s="89">
        <f t="shared" ref="N52:N72" si="3">L52*0.4+M52*0.6</f>
        <v>78.38</v>
      </c>
      <c r="O52" s="85">
        <v>1</v>
      </c>
      <c r="P52" s="86"/>
    </row>
    <row r="53" customHeight="1" spans="1:16">
      <c r="A53" s="8">
        <v>51</v>
      </c>
      <c r="B53" s="27" t="s">
        <v>133</v>
      </c>
      <c r="C53" s="28" t="s">
        <v>134</v>
      </c>
      <c r="D53" s="21"/>
      <c r="E53" s="66"/>
      <c r="F53" s="67"/>
      <c r="G53" s="67"/>
      <c r="H53" s="65">
        <v>113</v>
      </c>
      <c r="I53" s="65">
        <v>106</v>
      </c>
      <c r="J53" s="65">
        <f t="shared" si="2"/>
        <v>219</v>
      </c>
      <c r="K53" s="80"/>
      <c r="L53" s="81">
        <v>73</v>
      </c>
      <c r="M53" s="88">
        <v>80.48</v>
      </c>
      <c r="N53" s="89">
        <f t="shared" si="3"/>
        <v>77.488</v>
      </c>
      <c r="O53" s="85">
        <v>2</v>
      </c>
      <c r="P53" s="86"/>
    </row>
    <row r="54" customHeight="1" spans="1:16">
      <c r="A54" s="8">
        <v>52</v>
      </c>
      <c r="B54" s="27" t="s">
        <v>135</v>
      </c>
      <c r="C54" s="28" t="s">
        <v>136</v>
      </c>
      <c r="D54" s="21"/>
      <c r="E54" s="66"/>
      <c r="F54" s="67"/>
      <c r="G54" s="67"/>
      <c r="H54" s="65">
        <v>102</v>
      </c>
      <c r="I54" s="65">
        <v>119.5</v>
      </c>
      <c r="J54" s="65">
        <f t="shared" si="2"/>
        <v>221.5</v>
      </c>
      <c r="K54" s="80"/>
      <c r="L54" s="81">
        <v>73.8333333333333</v>
      </c>
      <c r="M54" s="88">
        <v>78.26</v>
      </c>
      <c r="N54" s="89">
        <f t="shared" si="3"/>
        <v>76.4893333333333</v>
      </c>
      <c r="O54" s="85">
        <v>3</v>
      </c>
      <c r="P54" s="86"/>
    </row>
    <row r="55" customHeight="1" spans="1:16">
      <c r="A55" s="8">
        <v>53</v>
      </c>
      <c r="B55" s="27" t="s">
        <v>137</v>
      </c>
      <c r="C55" s="28" t="s">
        <v>138</v>
      </c>
      <c r="D55" s="21"/>
      <c r="E55" s="66"/>
      <c r="F55" s="67"/>
      <c r="G55" s="67"/>
      <c r="H55" s="65">
        <v>104</v>
      </c>
      <c r="I55" s="65">
        <v>108.5</v>
      </c>
      <c r="J55" s="65">
        <f t="shared" si="2"/>
        <v>212.5</v>
      </c>
      <c r="K55" s="80"/>
      <c r="L55" s="81">
        <v>70.8333333333333</v>
      </c>
      <c r="M55" s="88">
        <v>79.12</v>
      </c>
      <c r="N55" s="89">
        <f t="shared" si="3"/>
        <v>75.8053333333333</v>
      </c>
      <c r="O55" s="85">
        <v>4</v>
      </c>
      <c r="P55" s="86"/>
    </row>
    <row r="56" customHeight="1" spans="1:16">
      <c r="A56" s="8">
        <v>54</v>
      </c>
      <c r="B56" s="27" t="s">
        <v>139</v>
      </c>
      <c r="C56" s="28" t="s">
        <v>140</v>
      </c>
      <c r="D56" s="21"/>
      <c r="E56" s="66"/>
      <c r="F56" s="67"/>
      <c r="G56" s="67"/>
      <c r="H56" s="65">
        <v>100</v>
      </c>
      <c r="I56" s="65">
        <v>102.5</v>
      </c>
      <c r="J56" s="65">
        <f t="shared" si="2"/>
        <v>202.5</v>
      </c>
      <c r="K56" s="80"/>
      <c r="L56" s="81">
        <v>67.5</v>
      </c>
      <c r="M56" s="88">
        <v>79.46</v>
      </c>
      <c r="N56" s="89">
        <f t="shared" si="3"/>
        <v>74.676</v>
      </c>
      <c r="O56" s="85">
        <v>5</v>
      </c>
      <c r="P56" s="86"/>
    </row>
    <row r="57" customHeight="1" spans="1:16">
      <c r="A57" s="8">
        <v>55</v>
      </c>
      <c r="B57" s="27" t="s">
        <v>141</v>
      </c>
      <c r="C57" s="28" t="s">
        <v>142</v>
      </c>
      <c r="D57" s="21"/>
      <c r="E57" s="66"/>
      <c r="F57" s="67"/>
      <c r="G57" s="67"/>
      <c r="H57" s="65">
        <v>106</v>
      </c>
      <c r="I57" s="65">
        <v>100</v>
      </c>
      <c r="J57" s="65">
        <f t="shared" si="2"/>
        <v>206</v>
      </c>
      <c r="K57" s="80"/>
      <c r="L57" s="81">
        <v>68.6666666666667</v>
      </c>
      <c r="M57" s="88">
        <v>64.44</v>
      </c>
      <c r="N57" s="89">
        <f t="shared" si="3"/>
        <v>66.1306666666667</v>
      </c>
      <c r="O57" s="85">
        <v>6</v>
      </c>
      <c r="P57" s="86"/>
    </row>
    <row r="58" customHeight="1" spans="1:16">
      <c r="A58" s="8">
        <v>56</v>
      </c>
      <c r="B58" s="29" t="s">
        <v>143</v>
      </c>
      <c r="C58" s="14" t="s">
        <v>144</v>
      </c>
      <c r="D58" s="30" t="s">
        <v>145</v>
      </c>
      <c r="E58" s="59">
        <v>1</v>
      </c>
      <c r="F58" s="68" t="s">
        <v>131</v>
      </c>
      <c r="G58" s="69" t="s">
        <v>146</v>
      </c>
      <c r="H58" s="45">
        <v>107</v>
      </c>
      <c r="I58" s="45">
        <v>107.5</v>
      </c>
      <c r="J58" s="45">
        <v>214.5</v>
      </c>
      <c r="K58" s="76"/>
      <c r="L58" s="77">
        <v>71.5</v>
      </c>
      <c r="M58" s="88">
        <v>88.24</v>
      </c>
      <c r="N58" s="89">
        <f t="shared" si="3"/>
        <v>81.544</v>
      </c>
      <c r="O58" s="85">
        <v>1</v>
      </c>
      <c r="P58" s="86"/>
    </row>
    <row r="59" customHeight="1" spans="1:16">
      <c r="A59" s="8">
        <v>57</v>
      </c>
      <c r="B59" s="29" t="s">
        <v>147</v>
      </c>
      <c r="C59" s="14" t="s">
        <v>148</v>
      </c>
      <c r="D59" s="15"/>
      <c r="E59" s="42"/>
      <c r="F59" s="43"/>
      <c r="G59" s="44"/>
      <c r="H59" s="45">
        <v>110</v>
      </c>
      <c r="I59" s="45">
        <v>116</v>
      </c>
      <c r="J59" s="45">
        <v>226</v>
      </c>
      <c r="K59" s="76"/>
      <c r="L59" s="77">
        <v>75.3333333333333</v>
      </c>
      <c r="M59" s="88">
        <v>85.2</v>
      </c>
      <c r="N59" s="89">
        <f t="shared" si="3"/>
        <v>81.2533333333333</v>
      </c>
      <c r="O59" s="85">
        <v>2</v>
      </c>
      <c r="P59" s="86"/>
    </row>
    <row r="60" customHeight="1" spans="1:16">
      <c r="A60" s="8">
        <v>58</v>
      </c>
      <c r="B60" s="29" t="s">
        <v>149</v>
      </c>
      <c r="C60" s="14" t="s">
        <v>150</v>
      </c>
      <c r="D60" s="15"/>
      <c r="E60" s="42"/>
      <c r="F60" s="43"/>
      <c r="G60" s="44"/>
      <c r="H60" s="45">
        <v>100.5</v>
      </c>
      <c r="I60" s="45">
        <v>117.5</v>
      </c>
      <c r="J60" s="45">
        <v>218</v>
      </c>
      <c r="K60" s="76"/>
      <c r="L60" s="77">
        <v>72.6666666666667</v>
      </c>
      <c r="M60" s="88">
        <v>16.4</v>
      </c>
      <c r="N60" s="89">
        <f t="shared" si="3"/>
        <v>38.9066666666667</v>
      </c>
      <c r="O60" s="85">
        <v>3</v>
      </c>
      <c r="P60" s="86"/>
    </row>
    <row r="61" customHeight="1" spans="1:16">
      <c r="A61" s="8">
        <v>59</v>
      </c>
      <c r="B61" s="29" t="s">
        <v>151</v>
      </c>
      <c r="C61" s="14" t="s">
        <v>152</v>
      </c>
      <c r="D61" s="30" t="s">
        <v>145</v>
      </c>
      <c r="E61" s="59">
        <v>1</v>
      </c>
      <c r="F61" s="68" t="s">
        <v>131</v>
      </c>
      <c r="G61" s="69" t="s">
        <v>153</v>
      </c>
      <c r="H61" s="45">
        <v>104</v>
      </c>
      <c r="I61" s="45">
        <v>103</v>
      </c>
      <c r="J61" s="45">
        <v>207</v>
      </c>
      <c r="K61" s="76"/>
      <c r="L61" s="77">
        <v>69</v>
      </c>
      <c r="M61" s="88">
        <v>87.54</v>
      </c>
      <c r="N61" s="89">
        <f t="shared" si="3"/>
        <v>80.124</v>
      </c>
      <c r="O61" s="85">
        <v>1</v>
      </c>
      <c r="P61" s="86"/>
    </row>
    <row r="62" customHeight="1" spans="1:16">
      <c r="A62" s="8">
        <v>60</v>
      </c>
      <c r="B62" s="29" t="s">
        <v>154</v>
      </c>
      <c r="C62" s="14" t="s">
        <v>155</v>
      </c>
      <c r="D62" s="15"/>
      <c r="E62" s="42"/>
      <c r="F62" s="43"/>
      <c r="G62" s="44"/>
      <c r="H62" s="45">
        <v>92.5</v>
      </c>
      <c r="I62" s="45">
        <v>104.5</v>
      </c>
      <c r="J62" s="45">
        <v>197</v>
      </c>
      <c r="K62" s="76"/>
      <c r="L62" s="77">
        <v>65.6666666666667</v>
      </c>
      <c r="M62" s="88">
        <v>86.1</v>
      </c>
      <c r="N62" s="89">
        <f t="shared" si="3"/>
        <v>77.9266666666667</v>
      </c>
      <c r="O62" s="85">
        <v>2</v>
      </c>
      <c r="P62" s="86"/>
    </row>
    <row r="63" customHeight="1" spans="1:16">
      <c r="A63" s="8">
        <v>61</v>
      </c>
      <c r="B63" s="29" t="s">
        <v>156</v>
      </c>
      <c r="C63" s="14" t="s">
        <v>157</v>
      </c>
      <c r="D63" s="31"/>
      <c r="E63" s="70"/>
      <c r="F63" s="71"/>
      <c r="G63" s="72"/>
      <c r="H63" s="45">
        <v>100</v>
      </c>
      <c r="I63" s="45">
        <v>93.5</v>
      </c>
      <c r="J63" s="45">
        <v>193.5</v>
      </c>
      <c r="K63" s="76"/>
      <c r="L63" s="77">
        <v>64.5</v>
      </c>
      <c r="M63" s="88">
        <v>83</v>
      </c>
      <c r="N63" s="89">
        <f t="shared" si="3"/>
        <v>75.6</v>
      </c>
      <c r="O63" s="85">
        <v>3</v>
      </c>
      <c r="P63" s="86"/>
    </row>
    <row r="64" customHeight="1" spans="1:16">
      <c r="A64" s="8">
        <v>62</v>
      </c>
      <c r="B64" s="29" t="s">
        <v>158</v>
      </c>
      <c r="C64" s="14" t="s">
        <v>159</v>
      </c>
      <c r="D64" s="15" t="s">
        <v>145</v>
      </c>
      <c r="E64" s="42">
        <v>1</v>
      </c>
      <c r="F64" s="43" t="s">
        <v>131</v>
      </c>
      <c r="G64" s="44" t="s">
        <v>160</v>
      </c>
      <c r="H64" s="45">
        <v>93.5</v>
      </c>
      <c r="I64" s="45">
        <v>102</v>
      </c>
      <c r="J64" s="45">
        <v>195.5</v>
      </c>
      <c r="K64" s="76"/>
      <c r="L64" s="77">
        <v>65.1666666666667</v>
      </c>
      <c r="M64" s="88">
        <v>84.5</v>
      </c>
      <c r="N64" s="89">
        <f t="shared" si="3"/>
        <v>76.7666666666667</v>
      </c>
      <c r="O64" s="85">
        <v>1</v>
      </c>
      <c r="P64" s="86"/>
    </row>
    <row r="65" customHeight="1" spans="1:16">
      <c r="A65" s="8">
        <v>63</v>
      </c>
      <c r="B65" s="29" t="s">
        <v>161</v>
      </c>
      <c r="C65" s="14" t="s">
        <v>162</v>
      </c>
      <c r="D65" s="15"/>
      <c r="E65" s="42"/>
      <c r="F65" s="43"/>
      <c r="G65" s="44"/>
      <c r="H65" s="45">
        <v>86.5</v>
      </c>
      <c r="I65" s="45">
        <v>114.5</v>
      </c>
      <c r="J65" s="45">
        <v>201</v>
      </c>
      <c r="K65" s="76"/>
      <c r="L65" s="77">
        <v>67</v>
      </c>
      <c r="M65" s="88">
        <v>81.06</v>
      </c>
      <c r="N65" s="89">
        <f t="shared" si="3"/>
        <v>75.436</v>
      </c>
      <c r="O65" s="85">
        <v>2</v>
      </c>
      <c r="P65" s="86"/>
    </row>
    <row r="66" customHeight="1" spans="1:16">
      <c r="A66" s="8">
        <v>64</v>
      </c>
      <c r="B66" s="29" t="s">
        <v>163</v>
      </c>
      <c r="C66" s="14" t="s">
        <v>164</v>
      </c>
      <c r="D66" s="91"/>
      <c r="E66" s="93"/>
      <c r="F66" s="94"/>
      <c r="G66" s="95"/>
      <c r="H66" s="45">
        <v>101</v>
      </c>
      <c r="I66" s="45">
        <v>106</v>
      </c>
      <c r="J66" s="45">
        <v>207</v>
      </c>
      <c r="K66" s="76"/>
      <c r="L66" s="77">
        <v>69</v>
      </c>
      <c r="M66" s="88">
        <v>77.46</v>
      </c>
      <c r="N66" s="89">
        <f t="shared" si="3"/>
        <v>74.076</v>
      </c>
      <c r="O66" s="85">
        <v>3</v>
      </c>
      <c r="P66" s="86"/>
    </row>
    <row r="67" customHeight="1" spans="1:16">
      <c r="A67" s="8">
        <v>65</v>
      </c>
      <c r="B67" s="29" t="s">
        <v>165</v>
      </c>
      <c r="C67" s="14" t="s">
        <v>166</v>
      </c>
      <c r="D67" s="30" t="s">
        <v>145</v>
      </c>
      <c r="E67" s="59">
        <v>1</v>
      </c>
      <c r="F67" s="68" t="s">
        <v>131</v>
      </c>
      <c r="G67" s="69" t="s">
        <v>167</v>
      </c>
      <c r="H67" s="45">
        <v>102</v>
      </c>
      <c r="I67" s="45">
        <v>102</v>
      </c>
      <c r="J67" s="45">
        <v>204</v>
      </c>
      <c r="K67" s="76"/>
      <c r="L67" s="77">
        <v>68</v>
      </c>
      <c r="M67" s="88">
        <v>87.06</v>
      </c>
      <c r="N67" s="89">
        <f t="shared" si="3"/>
        <v>79.436</v>
      </c>
      <c r="O67" s="85">
        <v>1</v>
      </c>
      <c r="P67" s="86"/>
    </row>
    <row r="68" customHeight="1" spans="1:16">
      <c r="A68" s="8">
        <v>66</v>
      </c>
      <c r="B68" s="103" t="s">
        <v>168</v>
      </c>
      <c r="C68" s="14" t="s">
        <v>169</v>
      </c>
      <c r="D68" s="15"/>
      <c r="E68" s="42"/>
      <c r="F68" s="43"/>
      <c r="G68" s="44"/>
      <c r="H68" s="45">
        <v>80</v>
      </c>
      <c r="I68" s="45">
        <v>79.5</v>
      </c>
      <c r="J68" s="45">
        <v>159.5</v>
      </c>
      <c r="K68" s="45"/>
      <c r="L68" s="77">
        <v>53.1666666666667</v>
      </c>
      <c r="M68" s="88">
        <v>82.78</v>
      </c>
      <c r="N68" s="89">
        <f t="shared" si="3"/>
        <v>70.9346666666667</v>
      </c>
      <c r="O68" s="85">
        <v>2</v>
      </c>
      <c r="P68" s="86"/>
    </row>
    <row r="69" customHeight="1" spans="1:16">
      <c r="A69" s="8">
        <v>67</v>
      </c>
      <c r="B69" s="29" t="s">
        <v>170</v>
      </c>
      <c r="C69" s="14" t="s">
        <v>171</v>
      </c>
      <c r="D69" s="15"/>
      <c r="E69" s="42"/>
      <c r="F69" s="43"/>
      <c r="G69" s="44"/>
      <c r="H69" s="45">
        <v>77</v>
      </c>
      <c r="I69" s="45">
        <v>98</v>
      </c>
      <c r="J69" s="45">
        <v>175</v>
      </c>
      <c r="K69" s="76"/>
      <c r="L69" s="77">
        <v>58.3333333333333</v>
      </c>
      <c r="M69" s="88">
        <v>79.16</v>
      </c>
      <c r="N69" s="89">
        <f t="shared" si="3"/>
        <v>70.8293333333333</v>
      </c>
      <c r="O69" s="85">
        <v>3</v>
      </c>
      <c r="P69" s="86"/>
    </row>
    <row r="70" customHeight="1" spans="1:16">
      <c r="A70" s="8">
        <v>68</v>
      </c>
      <c r="B70" s="29" t="s">
        <v>172</v>
      </c>
      <c r="C70" s="14" t="s">
        <v>173</v>
      </c>
      <c r="D70" s="30" t="s">
        <v>174</v>
      </c>
      <c r="E70" s="59">
        <v>1</v>
      </c>
      <c r="F70" s="68" t="s">
        <v>131</v>
      </c>
      <c r="G70" s="69" t="s">
        <v>175</v>
      </c>
      <c r="H70" s="45">
        <v>87.5</v>
      </c>
      <c r="I70" s="45">
        <v>107</v>
      </c>
      <c r="J70" s="45">
        <v>194.5</v>
      </c>
      <c r="K70" s="76"/>
      <c r="L70" s="77">
        <v>64.8333333333333</v>
      </c>
      <c r="M70" s="88">
        <v>75.8</v>
      </c>
      <c r="N70" s="89">
        <f t="shared" si="3"/>
        <v>71.4133333333333</v>
      </c>
      <c r="O70" s="85">
        <v>1</v>
      </c>
      <c r="P70" s="86"/>
    </row>
    <row r="71" customHeight="1" spans="1:16">
      <c r="A71" s="8">
        <v>69</v>
      </c>
      <c r="B71" s="29" t="s">
        <v>176</v>
      </c>
      <c r="C71" s="14" t="s">
        <v>177</v>
      </c>
      <c r="D71" s="15"/>
      <c r="E71" s="42"/>
      <c r="F71" s="43"/>
      <c r="G71" s="44"/>
      <c r="H71" s="45">
        <v>90</v>
      </c>
      <c r="I71" s="45">
        <v>96.5</v>
      </c>
      <c r="J71" s="45">
        <v>186.5</v>
      </c>
      <c r="K71" s="76"/>
      <c r="L71" s="77">
        <v>62.1666666666667</v>
      </c>
      <c r="M71" s="88">
        <v>74.9</v>
      </c>
      <c r="N71" s="89">
        <f t="shared" si="3"/>
        <v>69.8066666666667</v>
      </c>
      <c r="O71" s="85">
        <v>2</v>
      </c>
      <c r="P71" s="86"/>
    </row>
    <row r="72" customHeight="1" spans="1:16">
      <c r="A72" s="8">
        <v>70</v>
      </c>
      <c r="B72" s="29" t="s">
        <v>178</v>
      </c>
      <c r="C72" s="14" t="s">
        <v>179</v>
      </c>
      <c r="D72" s="92"/>
      <c r="E72" s="96"/>
      <c r="F72" s="97"/>
      <c r="G72" s="98"/>
      <c r="H72" s="45">
        <v>106.5</v>
      </c>
      <c r="I72" s="45">
        <v>102.5</v>
      </c>
      <c r="J72" s="45">
        <v>209</v>
      </c>
      <c r="K72" s="76"/>
      <c r="L72" s="77">
        <v>69.6666666666667</v>
      </c>
      <c r="M72" s="90">
        <v>0</v>
      </c>
      <c r="N72" s="89">
        <f t="shared" si="3"/>
        <v>27.8666666666667</v>
      </c>
      <c r="O72" s="85">
        <v>3</v>
      </c>
      <c r="P72" s="86" t="s">
        <v>57</v>
      </c>
    </row>
  </sheetData>
  <mergeCells count="54">
    <mergeCell ref="A1:O1"/>
    <mergeCell ref="D3:D25"/>
    <mergeCell ref="D26:D30"/>
    <mergeCell ref="D31:D35"/>
    <mergeCell ref="D36:D38"/>
    <mergeCell ref="D39:D47"/>
    <mergeCell ref="D48:D51"/>
    <mergeCell ref="D52:D57"/>
    <mergeCell ref="D58:D60"/>
    <mergeCell ref="D61:D63"/>
    <mergeCell ref="D64:D66"/>
    <mergeCell ref="D67:D69"/>
    <mergeCell ref="D70:D72"/>
    <mergeCell ref="E3:E25"/>
    <mergeCell ref="E26:E30"/>
    <mergeCell ref="E31:E35"/>
    <mergeCell ref="E36:E38"/>
    <mergeCell ref="E39:E47"/>
    <mergeCell ref="E48:E51"/>
    <mergeCell ref="E52:E57"/>
    <mergeCell ref="E58:E60"/>
    <mergeCell ref="E61:E63"/>
    <mergeCell ref="E64:E66"/>
    <mergeCell ref="E67:E69"/>
    <mergeCell ref="E70:E72"/>
    <mergeCell ref="F3:F25"/>
    <mergeCell ref="F26:F30"/>
    <mergeCell ref="F31:F35"/>
    <mergeCell ref="F36:F38"/>
    <mergeCell ref="F39:F47"/>
    <mergeCell ref="F48:F51"/>
    <mergeCell ref="F52:F57"/>
    <mergeCell ref="F58:F60"/>
    <mergeCell ref="F61:F63"/>
    <mergeCell ref="F64:F66"/>
    <mergeCell ref="F67:F69"/>
    <mergeCell ref="F70:F72"/>
    <mergeCell ref="G3:G25"/>
    <mergeCell ref="G26:G30"/>
    <mergeCell ref="G31:G35"/>
    <mergeCell ref="G36:G38"/>
    <mergeCell ref="G39:G47"/>
    <mergeCell ref="G48:G51"/>
    <mergeCell ref="G52:G57"/>
    <mergeCell ref="G58:G60"/>
    <mergeCell ref="G61:G63"/>
    <mergeCell ref="G64:G66"/>
    <mergeCell ref="G67:G69"/>
    <mergeCell ref="G70:G72"/>
    <mergeCell ref="H3:L25"/>
    <mergeCell ref="H31:L35"/>
    <mergeCell ref="H36:L38"/>
    <mergeCell ref="H39:L47"/>
    <mergeCell ref="H48:L51"/>
  </mergeCells>
  <printOptions horizontalCentered="1"/>
  <pageMargins left="0.393055555555556" right="0.393055555555556" top="0.708333333333333" bottom="0.66875" header="0.511805555555556" footer="0.39305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user</cp:lastModifiedBy>
  <dcterms:created xsi:type="dcterms:W3CDTF">2023-05-04T11:59:00Z</dcterms:created>
  <dcterms:modified xsi:type="dcterms:W3CDTF">2025-06-09T18:17:57Z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41073E2FA0F74EE0B54FA246B1EE38B6_12</vt:lpwstr>
  </property>
</Properties>
</file>