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84" activeTab="0"/>
  </bookViews>
  <sheets>
    <sheet name="综合管理类及社会科学类（不含云梦县伍洛镇综合执法中心）" sheetId="1" r:id="rId1"/>
    <sheet name="云梦县伍洛镇综合执法中心" sheetId="2" r:id="rId2"/>
  </sheets>
  <definedNames>
    <definedName name="_xlnm.Print_Titles" localSheetId="0">'综合管理类及社会科学类（不含云梦县伍洛镇综合执法中心）'!$1:$2</definedName>
    <definedName name="_xlfn.COUNTIFS" hidden="1">#NAME?</definedName>
  </definedNames>
  <calcPr fullCalcOnLoad="1"/>
</workbook>
</file>

<file path=xl/sharedStrings.xml><?xml version="1.0" encoding="utf-8"?>
<sst xmlns="http://schemas.openxmlformats.org/spreadsheetml/2006/main" count="266" uniqueCount="123">
  <si>
    <t>2022年云梦县部分事业单位公开招聘工作人员面试入围名单</t>
  </si>
  <si>
    <t>报考单位</t>
  </si>
  <si>
    <t>报考岗位名称</t>
  </si>
  <si>
    <t>报考岗位代码</t>
  </si>
  <si>
    <t>姓  名</t>
  </si>
  <si>
    <t>准考证号</t>
  </si>
  <si>
    <t>《职测》得分</t>
  </si>
  <si>
    <t>《综应》得分</t>
  </si>
  <si>
    <t>综合成绩</t>
  </si>
  <si>
    <t>百分制折算笔试成绩</t>
  </si>
  <si>
    <t>备注</t>
  </si>
  <si>
    <t>云梦县一中</t>
  </si>
  <si>
    <t>高中语文教师岗</t>
  </si>
  <si>
    <t>邢兰兰</t>
  </si>
  <si>
    <t>陶玉雪</t>
  </si>
  <si>
    <t>田联欢</t>
  </si>
  <si>
    <t>高中数学教师岗位</t>
  </si>
  <si>
    <t>何海利</t>
  </si>
  <si>
    <t>袁成旺</t>
  </si>
  <si>
    <t>喻葵</t>
  </si>
  <si>
    <t>韩正雄</t>
  </si>
  <si>
    <t>胡熙</t>
  </si>
  <si>
    <t>李惠敏</t>
  </si>
  <si>
    <t>黄韦</t>
  </si>
  <si>
    <t>张仕阳</t>
  </si>
  <si>
    <t>高中生物教师岗</t>
  </si>
  <si>
    <t>杨振</t>
  </si>
  <si>
    <t>栾雅云</t>
  </si>
  <si>
    <t>高中物理教师岗</t>
  </si>
  <si>
    <t>张先谜</t>
  </si>
  <si>
    <t>史山山</t>
  </si>
  <si>
    <t>张璇</t>
  </si>
  <si>
    <t>高中化学教师岗</t>
  </si>
  <si>
    <r>
      <rPr>
        <sz val="12"/>
        <color indexed="8"/>
        <rFont val="仿宋_GB2312"/>
        <family val="3"/>
      </rPr>
      <t>齐</t>
    </r>
    <r>
      <rPr>
        <sz val="12"/>
        <color indexed="8"/>
        <rFont val="宋体"/>
        <family val="0"/>
      </rPr>
      <t>玥</t>
    </r>
  </si>
  <si>
    <t>余瑜峰</t>
  </si>
  <si>
    <t>高敏林</t>
  </si>
  <si>
    <t>高中英语教师岗</t>
  </si>
  <si>
    <t>涂若晨</t>
  </si>
  <si>
    <t>陈佳慧</t>
  </si>
  <si>
    <t>李成</t>
  </si>
  <si>
    <t>高中历史教师岗</t>
  </si>
  <si>
    <t>胡灿</t>
  </si>
  <si>
    <t>刘敏</t>
  </si>
  <si>
    <t>刘可心</t>
  </si>
  <si>
    <t>云梦隔蒲工业园综合执法中心</t>
  </si>
  <si>
    <t>管理岗位</t>
  </si>
  <si>
    <t>李奇</t>
  </si>
  <si>
    <t>魏婉丽</t>
  </si>
  <si>
    <t>刘力</t>
  </si>
  <si>
    <t>邮箱报名</t>
  </si>
  <si>
    <t>陈子扬</t>
  </si>
  <si>
    <t>朱苗</t>
  </si>
  <si>
    <t>魏磊</t>
  </si>
  <si>
    <t>刘晓</t>
  </si>
  <si>
    <t>刘威</t>
  </si>
  <si>
    <t>毛成</t>
  </si>
  <si>
    <t>202208010010</t>
  </si>
  <si>
    <t>曾程</t>
  </si>
  <si>
    <t>魏志高</t>
  </si>
  <si>
    <t>陈璨</t>
  </si>
  <si>
    <t>彭琳</t>
  </si>
  <si>
    <t>莫书</t>
  </si>
  <si>
    <t>徐阳帆</t>
  </si>
  <si>
    <t>云梦隔蒲工业园招商服务中心</t>
  </si>
  <si>
    <t>202208010011</t>
  </si>
  <si>
    <t>连志辉</t>
  </si>
  <si>
    <t>彭昊</t>
  </si>
  <si>
    <t>万鑫</t>
  </si>
  <si>
    <t>王露</t>
  </si>
  <si>
    <t>吴飞阳</t>
  </si>
  <si>
    <t>云梦县业余体育运动学校</t>
  </si>
  <si>
    <t>羽毛球教练</t>
  </si>
  <si>
    <t>202208010012</t>
  </si>
  <si>
    <t>陈宇扬</t>
  </si>
  <si>
    <t>方世锦</t>
  </si>
  <si>
    <t>杨杨振宇</t>
  </si>
  <si>
    <t>云梦县博物馆</t>
  </si>
  <si>
    <t>文物保护与修复</t>
  </si>
  <si>
    <t>202208010013</t>
  </si>
  <si>
    <t>贺一鸣</t>
  </si>
  <si>
    <t>文物考古</t>
  </si>
  <si>
    <t>202208010014</t>
  </si>
  <si>
    <t>邓超</t>
  </si>
  <si>
    <t>云梦县融媒体中心</t>
  </si>
  <si>
    <t>播音主持人</t>
  </si>
  <si>
    <t>202208010015</t>
  </si>
  <si>
    <t>李银杰</t>
  </si>
  <si>
    <t>叶婷</t>
  </si>
  <si>
    <t>哈志鑫</t>
  </si>
  <si>
    <t>新媒体编辑</t>
  </si>
  <si>
    <t>202208010016</t>
  </si>
  <si>
    <t>柴端</t>
  </si>
  <si>
    <t>金凯旭</t>
  </si>
  <si>
    <t>李畅</t>
  </si>
  <si>
    <t>赵波</t>
  </si>
  <si>
    <t>李佳敏</t>
  </si>
  <si>
    <t>胡贝</t>
  </si>
  <si>
    <t>新媒体记者</t>
  </si>
  <si>
    <t>202208010017</t>
  </si>
  <si>
    <t>张璐</t>
  </si>
  <si>
    <t>许晶</t>
  </si>
  <si>
    <t>龚婷</t>
  </si>
  <si>
    <t>李文静</t>
  </si>
  <si>
    <t>张轶</t>
  </si>
  <si>
    <t>徐配配</t>
  </si>
  <si>
    <t>2022年云梦县部分事业单位公开招聘伍洛镇综合执法中心岗位面试入围名单</t>
  </si>
  <si>
    <t>序号</t>
  </si>
  <si>
    <t>姓名</t>
  </si>
  <si>
    <t>档案计分</t>
  </si>
  <si>
    <t>考核计分</t>
  </si>
  <si>
    <t>考核计分总和</t>
  </si>
  <si>
    <t>考核成绩</t>
  </si>
  <si>
    <t>考核成绩（折算20%）</t>
  </si>
  <si>
    <t>笔试总分</t>
  </si>
  <si>
    <t>百分制后笔试成绩</t>
  </si>
  <si>
    <t>笔试成绩（折算40%）</t>
  </si>
  <si>
    <t>两项成绩合计</t>
  </si>
  <si>
    <t>聂灿</t>
  </si>
  <si>
    <t>202208200071</t>
  </si>
  <si>
    <t>程红德</t>
  </si>
  <si>
    <t>202208200045</t>
  </si>
  <si>
    <t>陈鹏飞</t>
  </si>
  <si>
    <t>202208200082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</si>
</sst>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00000"/>
  </numFmts>
  <fonts count="55">
    <font>
      <sz val="11"/>
      <color theme="1"/>
      <name val="Tahoma"/>
      <family val="2"/>
    </font>
    <font>
      <sz val="11"/>
      <name val="宋体"/>
      <family val="0"/>
    </font>
    <font>
      <sz val="12"/>
      <name val="宋体"/>
      <family val="0"/>
    </font>
    <font>
      <sz val="14"/>
      <name val="黑体"/>
      <family val="3"/>
    </font>
    <font>
      <sz val="16"/>
      <name val="方正小标宋简体"/>
      <family val="4"/>
    </font>
    <font>
      <sz val="12"/>
      <name val="黑体"/>
      <family val="3"/>
    </font>
    <font>
      <sz val="12"/>
      <color indexed="8"/>
      <name val="仿宋_GB2312"/>
      <family val="3"/>
    </font>
    <font>
      <sz val="12"/>
      <color indexed="8"/>
      <name val="宋体"/>
      <family val="0"/>
    </font>
    <font>
      <b/>
      <sz val="16"/>
      <color indexed="8"/>
      <name val="方正小标宋简体"/>
      <family val="4"/>
    </font>
    <font>
      <b/>
      <sz val="12"/>
      <color indexed="8"/>
      <name val="仿宋_GB2312"/>
      <family val="3"/>
    </font>
    <font>
      <sz val="11"/>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2"/>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2"/>
      <color theme="1"/>
      <name val="Calibri"/>
      <family val="0"/>
    </font>
    <font>
      <b/>
      <sz val="16"/>
      <color theme="1"/>
      <name val="方正小标宋简体"/>
      <family val="4"/>
    </font>
    <font>
      <b/>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2F2F2"/>
        <bgColor indexed="64"/>
      </patternFill>
    </fill>
    <fill>
      <patternFill patternType="solid">
        <fgColor theme="7" tint="0.3999499976634979"/>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30" fillId="0" borderId="0" applyFont="0" applyFill="0" applyBorder="0" applyAlignment="0" applyProtection="0"/>
    <xf numFmtId="44" fontId="30" fillId="0" borderId="0" applyFont="0" applyFill="0" applyBorder="0" applyAlignment="0" applyProtection="0"/>
    <xf numFmtId="0" fontId="11" fillId="0" borderId="0">
      <alignment/>
      <protection/>
    </xf>
    <xf numFmtId="0" fontId="11" fillId="0" borderId="0">
      <alignment/>
      <protection/>
    </xf>
    <xf numFmtId="0" fontId="32" fillId="2" borderId="0" applyNumberFormat="0" applyBorder="0" applyAlignment="0" applyProtection="0"/>
    <xf numFmtId="0" fontId="33" fillId="3" borderId="1" applyNumberFormat="0" applyAlignment="0" applyProtection="0"/>
    <xf numFmtId="41" fontId="3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0" fillId="0" borderId="0" applyFont="0" applyFill="0" applyBorder="0" applyAlignment="0" applyProtection="0"/>
    <xf numFmtId="0" fontId="11" fillId="0" borderId="0">
      <alignment/>
      <protection/>
    </xf>
    <xf numFmtId="0" fontId="37" fillId="0" borderId="0" applyNumberFormat="0" applyFill="0" applyBorder="0" applyAlignment="0" applyProtection="0"/>
    <xf numFmtId="0" fontId="30" fillId="7" borderId="2" applyNumberFormat="0" applyFont="0" applyAlignment="0" applyProtection="0"/>
    <xf numFmtId="0" fontId="11" fillId="0" borderId="0">
      <alignment/>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44" fillId="10" borderId="5" applyNumberFormat="0" applyAlignment="0" applyProtection="0"/>
    <xf numFmtId="0" fontId="11" fillId="0" borderId="0">
      <alignment/>
      <protection/>
    </xf>
    <xf numFmtId="0" fontId="11" fillId="0" borderId="0">
      <alignment/>
      <protection/>
    </xf>
    <xf numFmtId="0" fontId="35" fillId="11" borderId="0" applyNumberFormat="0" applyBorder="0" applyAlignment="0" applyProtection="0"/>
    <xf numFmtId="0" fontId="45" fillId="10" borderId="1" applyNumberFormat="0" applyAlignment="0" applyProtection="0"/>
    <xf numFmtId="0" fontId="10" fillId="0" borderId="0">
      <alignment vertical="center"/>
      <protection/>
    </xf>
    <xf numFmtId="0" fontId="11" fillId="0" borderId="0">
      <alignment/>
      <protection/>
    </xf>
    <xf numFmtId="0" fontId="11" fillId="0" borderId="0">
      <alignment/>
      <protection/>
    </xf>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11" fillId="0" borderId="0">
      <alignment/>
      <protection/>
    </xf>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11" fillId="0" borderId="0">
      <alignment/>
      <protection/>
    </xf>
    <xf numFmtId="0" fontId="11"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10" fillId="0" borderId="0">
      <alignment vertical="center"/>
      <protection/>
    </xf>
    <xf numFmtId="0" fontId="32" fillId="31" borderId="0" applyNumberFormat="0" applyBorder="0" applyAlignment="0" applyProtection="0"/>
    <xf numFmtId="0" fontId="35" fillId="32" borderId="0" applyNumberFormat="0" applyBorder="0" applyAlignment="0" applyProtection="0"/>
    <xf numFmtId="0" fontId="10" fillId="0" borderId="0">
      <alignment vertical="center"/>
      <protection/>
    </xf>
    <xf numFmtId="0" fontId="11" fillId="0" borderId="0">
      <alignment/>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cellStyleXfs>
  <cellXfs count="43">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2" fillId="0" borderId="0" xfId="0" applyFont="1" applyFill="1" applyBorder="1" applyAlignment="1">
      <alignment horizontal="center" vertical="center"/>
    </xf>
    <xf numFmtId="0" fontId="51" fillId="0" borderId="0" xfId="0" applyFont="1" applyFill="1" applyAlignment="1">
      <alignment horizontal="center"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177" fontId="51"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176" fontId="51" fillId="0" borderId="9" xfId="0" applyNumberFormat="1" applyFont="1" applyFill="1" applyBorder="1" applyAlignment="1">
      <alignment horizontal="center" vertical="center" wrapText="1"/>
    </xf>
    <xf numFmtId="0" fontId="51" fillId="0" borderId="0" xfId="0" applyFont="1" applyFill="1" applyAlignment="1" applyProtection="1">
      <alignment horizontal="center" vertical="center"/>
      <protection locked="0"/>
    </xf>
    <xf numFmtId="176"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1" fillId="0" borderId="9" xfId="0" applyFont="1" applyFill="1" applyBorder="1" applyAlignment="1" quotePrefix="1">
      <alignment horizontal="center" vertical="center"/>
    </xf>
    <xf numFmtId="0" fontId="51" fillId="0" borderId="9" xfId="0" applyFont="1" applyFill="1" applyBorder="1" applyAlignment="1" quotePrefix="1">
      <alignment horizontal="center" vertical="center" wrapText="1"/>
    </xf>
    <xf numFmtId="0" fontId="51" fillId="0" borderId="9" xfId="0" applyFont="1" applyFill="1" applyBorder="1" applyAlignment="1" quotePrefix="1">
      <alignment horizontal="center" vertical="center"/>
    </xf>
  </cellXfs>
  <cellStyles count="173">
    <cellStyle name="Normal" xfId="0"/>
    <cellStyle name="Currency [0]" xfId="15"/>
    <cellStyle name="Currency" xfId="16"/>
    <cellStyle name="常规 39" xfId="17"/>
    <cellStyle name="常规 44"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常规 102"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输出" xfId="41"/>
    <cellStyle name="常规 90" xfId="42"/>
    <cellStyle name="常规 85" xfId="43"/>
    <cellStyle name="60% - 强调文字颜色 4" xfId="44"/>
    <cellStyle name="计算" xfId="45"/>
    <cellStyle name="常规 26" xfId="46"/>
    <cellStyle name="常规 31" xfId="47"/>
    <cellStyle name="常规 104" xfId="48"/>
    <cellStyle name="检查单元格" xfId="49"/>
    <cellStyle name="20% - 强调文字颜色 6" xfId="50"/>
    <cellStyle name="强调文字颜色 2" xfId="51"/>
    <cellStyle name="链接单元格" xfId="52"/>
    <cellStyle name="常规 95" xfId="53"/>
    <cellStyle name="汇总" xfId="54"/>
    <cellStyle name="好" xfId="55"/>
    <cellStyle name="适中" xfId="56"/>
    <cellStyle name="20% - 强调文字颜色 5" xfId="57"/>
    <cellStyle name="强调文字颜色 1" xfId="58"/>
    <cellStyle name="20% - 强调文字颜色 1" xfId="59"/>
    <cellStyle name="常规 112" xfId="60"/>
    <cellStyle name="常规 107"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常规 10" xfId="73"/>
    <cellStyle name="40% - 强调文字颜色 6" xfId="74"/>
    <cellStyle name="60% - 强调文字颜色 6" xfId="75"/>
    <cellStyle name="常规 10 4" xfId="76"/>
    <cellStyle name="常规 118" xfId="77"/>
    <cellStyle name="常规 23" xfId="78"/>
    <cellStyle name="常规 18" xfId="79"/>
    <cellStyle name="常规 105" xfId="80"/>
    <cellStyle name="常规 110" xfId="81"/>
    <cellStyle name="常规 103" xfId="82"/>
    <cellStyle name="常规 2 2" xfId="83"/>
    <cellStyle name="常规 109" xfId="84"/>
    <cellStyle name="常规 114" xfId="85"/>
    <cellStyle name="常规 108" xfId="86"/>
    <cellStyle name="常规 113" xfId="87"/>
    <cellStyle name="常规 11" xfId="88"/>
    <cellStyle name="常规 119" xfId="89"/>
    <cellStyle name="常规 115" xfId="90"/>
    <cellStyle name="常规 120" xfId="91"/>
    <cellStyle name="常规 116" xfId="92"/>
    <cellStyle name="常规 121" xfId="93"/>
    <cellStyle name="常规 117" xfId="94"/>
    <cellStyle name="常规 122" xfId="95"/>
    <cellStyle name="常规 12" xfId="96"/>
    <cellStyle name="常规 15" xfId="97"/>
    <cellStyle name="常规 20" xfId="98"/>
    <cellStyle name="常规 16" xfId="99"/>
    <cellStyle name="常规 21" xfId="100"/>
    <cellStyle name="常规 17" xfId="101"/>
    <cellStyle name="常规 22" xfId="102"/>
    <cellStyle name="常规 19" xfId="103"/>
    <cellStyle name="常规 24" xfId="104"/>
    <cellStyle name="常规 96" xfId="105"/>
    <cellStyle name="常规 2 3" xfId="106"/>
    <cellStyle name="常规 25" xfId="107"/>
    <cellStyle name="常规 30" xfId="108"/>
    <cellStyle name="常规 27" xfId="109"/>
    <cellStyle name="常规 32" xfId="110"/>
    <cellStyle name="常规 45" xfId="111"/>
    <cellStyle name="常规 50" xfId="112"/>
    <cellStyle name="常规 46" xfId="113"/>
    <cellStyle name="常规 51" xfId="114"/>
    <cellStyle name="常规 47" xfId="115"/>
    <cellStyle name="常规 52" xfId="116"/>
    <cellStyle name="常规 48" xfId="117"/>
    <cellStyle name="常规 53" xfId="118"/>
    <cellStyle name="常规 55" xfId="119"/>
    <cellStyle name="常规 60" xfId="120"/>
    <cellStyle name="常规 5" xfId="121"/>
    <cellStyle name="常规 56" xfId="122"/>
    <cellStyle name="常规 61" xfId="123"/>
    <cellStyle name="常规 57" xfId="124"/>
    <cellStyle name="常规 62" xfId="125"/>
    <cellStyle name="常规 69" xfId="126"/>
    <cellStyle name="常规 74" xfId="127"/>
    <cellStyle name="常规 76" xfId="128"/>
    <cellStyle name="常规 81" xfId="129"/>
    <cellStyle name="常规 89" xfId="130"/>
    <cellStyle name="常规 94" xfId="131"/>
    <cellStyle name="常规 97" xfId="132"/>
    <cellStyle name="常规 98" xfId="133"/>
    <cellStyle name="常规 38" xfId="134"/>
    <cellStyle name="常规 43" xfId="135"/>
    <cellStyle name="常规 65" xfId="136"/>
    <cellStyle name="常规 70" xfId="137"/>
    <cellStyle name="常规 9" xfId="138"/>
    <cellStyle name="常规 35" xfId="139"/>
    <cellStyle name="常规 40" xfId="140"/>
    <cellStyle name="常规 29" xfId="141"/>
    <cellStyle name="常规 34" xfId="142"/>
    <cellStyle name="常规 37" xfId="143"/>
    <cellStyle name="常规 42" xfId="144"/>
    <cellStyle name="常规 28" xfId="145"/>
    <cellStyle name="常规 33" xfId="146"/>
    <cellStyle name="常规 36" xfId="147"/>
    <cellStyle name="常规 41" xfId="148"/>
    <cellStyle name="常规 3" xfId="149"/>
    <cellStyle name="常规 13" xfId="150"/>
    <cellStyle name="常规 100" xfId="151"/>
    <cellStyle name="常规 99" xfId="152"/>
    <cellStyle name="常规 111" xfId="153"/>
    <cellStyle name="常规 106" xfId="154"/>
    <cellStyle name="常规 79" xfId="155"/>
    <cellStyle name="常规 84" xfId="156"/>
    <cellStyle name="常规 77" xfId="157"/>
    <cellStyle name="常规 82" xfId="158"/>
    <cellStyle name="常规 87" xfId="159"/>
    <cellStyle name="常规 92" xfId="160"/>
    <cellStyle name="常规 4" xfId="161"/>
    <cellStyle name="常规 66" xfId="162"/>
    <cellStyle name="常规 71" xfId="163"/>
    <cellStyle name="常规 14" xfId="164"/>
    <cellStyle name="常规 75" xfId="165"/>
    <cellStyle name="常规 80" xfId="166"/>
    <cellStyle name="常规 59" xfId="167"/>
    <cellStyle name="常规 64" xfId="168"/>
    <cellStyle name="常规 8" xfId="169"/>
    <cellStyle name="常规 78" xfId="170"/>
    <cellStyle name="常规 83" xfId="171"/>
    <cellStyle name="常规 101" xfId="172"/>
    <cellStyle name="常规 68" xfId="173"/>
    <cellStyle name="常规 73" xfId="174"/>
    <cellStyle name="常规 88" xfId="175"/>
    <cellStyle name="常规 93" xfId="176"/>
    <cellStyle name="常规 2" xfId="177"/>
    <cellStyle name="常规 67" xfId="178"/>
    <cellStyle name="常规 72" xfId="179"/>
    <cellStyle name="常规 86" xfId="180"/>
    <cellStyle name="常规 91" xfId="181"/>
    <cellStyle name="常规 58" xfId="182"/>
    <cellStyle name="常规 63" xfId="183"/>
    <cellStyle name="常规 7" xfId="184"/>
    <cellStyle name="常规 49" xfId="185"/>
    <cellStyle name="常规 54" xfId="18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1704975</xdr:colOff>
      <xdr:row>0</xdr:row>
      <xdr:rowOff>314325</xdr:rowOff>
    </xdr:to>
    <xdr:sp>
      <xdr:nvSpPr>
        <xdr:cNvPr id="1" name="TextBox 1"/>
        <xdr:cNvSpPr txBox="1">
          <a:spLocks noChangeArrowheads="1"/>
        </xdr:cNvSpPr>
      </xdr:nvSpPr>
      <xdr:spPr>
        <a:xfrm>
          <a:off x="0" y="0"/>
          <a:ext cx="17049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宋体"/>
              <a:ea typeface="宋体"/>
              <a:cs typeface="宋体"/>
            </a:rPr>
            <a:t>附件</a:t>
          </a:r>
          <a:r>
            <a:rPr lang="en-US" cap="none" sz="1100" b="0" i="0" u="none" baseline="0">
              <a:solidFill>
                <a:srgbClr val="000000"/>
              </a:solidFill>
              <a:latin typeface="Calibri"/>
              <a:ea typeface="Calibri"/>
              <a:cs typeface="Calibri"/>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82"/>
  <sheetViews>
    <sheetView tabSelected="1" zoomScaleSheetLayoutView="100" workbookViewId="0" topLeftCell="A1">
      <selection activeCell="A1" sqref="A1:IV65536"/>
    </sheetView>
  </sheetViews>
  <sheetFormatPr defaultColWidth="9.00390625" defaultRowHeight="14.25"/>
  <cols>
    <col min="1" max="1" width="26.75390625" style="19" customWidth="1"/>
    <col min="2" max="2" width="16.875" style="22" customWidth="1"/>
    <col min="3" max="3" width="13.875" style="19" customWidth="1"/>
    <col min="4" max="4" width="9.625" style="19" customWidth="1"/>
    <col min="5" max="5" width="14.00390625" style="19" customWidth="1"/>
    <col min="6" max="7" width="10.25390625" style="22" customWidth="1"/>
    <col min="8" max="8" width="9.00390625" style="19" customWidth="1"/>
    <col min="9" max="9" width="12.75390625" style="22" bestFit="1" customWidth="1"/>
    <col min="10" max="16384" width="9.00390625" style="19" customWidth="1"/>
  </cols>
  <sheetData>
    <row r="1" spans="1:10" s="18" customFormat="1" ht="40.5" customHeight="1">
      <c r="A1" s="23" t="s">
        <v>0</v>
      </c>
      <c r="B1" s="23"/>
      <c r="C1" s="23"/>
      <c r="D1" s="23"/>
      <c r="E1" s="23"/>
      <c r="F1" s="24"/>
      <c r="G1" s="24"/>
      <c r="H1" s="23"/>
      <c r="I1" s="24"/>
      <c r="J1" s="23"/>
    </row>
    <row r="2" spans="1:10" ht="30.75">
      <c r="A2" s="25" t="s">
        <v>1</v>
      </c>
      <c r="B2" s="25" t="s">
        <v>2</v>
      </c>
      <c r="C2" s="25" t="s">
        <v>3</v>
      </c>
      <c r="D2" s="25" t="s">
        <v>4</v>
      </c>
      <c r="E2" s="26" t="s">
        <v>5</v>
      </c>
      <c r="F2" s="25" t="s">
        <v>6</v>
      </c>
      <c r="G2" s="25" t="s">
        <v>7</v>
      </c>
      <c r="H2" s="26" t="s">
        <v>8</v>
      </c>
      <c r="I2" s="25" t="s">
        <v>9</v>
      </c>
      <c r="J2" s="26" t="s">
        <v>10</v>
      </c>
    </row>
    <row r="3" spans="1:10" ht="15.75" customHeight="1">
      <c r="A3" s="27" t="s">
        <v>11</v>
      </c>
      <c r="B3" s="27" t="s">
        <v>12</v>
      </c>
      <c r="C3" s="27">
        <v>20220801001</v>
      </c>
      <c r="D3" s="28" t="s">
        <v>13</v>
      </c>
      <c r="E3" s="29">
        <v>202208200035</v>
      </c>
      <c r="F3" s="30">
        <v>115</v>
      </c>
      <c r="G3" s="30">
        <v>121</v>
      </c>
      <c r="H3" s="31">
        <f>F3+G3</f>
        <v>236</v>
      </c>
      <c r="I3" s="36">
        <f>H3/3</f>
        <v>78.66666666666667</v>
      </c>
      <c r="J3" s="31"/>
    </row>
    <row r="4" spans="1:10" ht="15.75" customHeight="1">
      <c r="A4" s="27" t="s">
        <v>11</v>
      </c>
      <c r="B4" s="27" t="s">
        <v>12</v>
      </c>
      <c r="C4" s="27">
        <v>20220801001</v>
      </c>
      <c r="D4" s="28" t="s">
        <v>14</v>
      </c>
      <c r="E4" s="29">
        <v>202208200036</v>
      </c>
      <c r="F4" s="30">
        <v>108</v>
      </c>
      <c r="G4" s="30">
        <v>116</v>
      </c>
      <c r="H4" s="31">
        <f>F4+G4</f>
        <v>224</v>
      </c>
      <c r="I4" s="36">
        <f>H4/3</f>
        <v>74.66666666666667</v>
      </c>
      <c r="J4" s="31"/>
    </row>
    <row r="5" spans="1:10" ht="15.75" customHeight="1">
      <c r="A5" s="27" t="s">
        <v>11</v>
      </c>
      <c r="B5" s="27" t="s">
        <v>12</v>
      </c>
      <c r="C5" s="27">
        <v>20220801001</v>
      </c>
      <c r="D5" s="28" t="s">
        <v>15</v>
      </c>
      <c r="E5" s="29">
        <v>202208200028</v>
      </c>
      <c r="F5" s="30">
        <v>87</v>
      </c>
      <c r="G5" s="30">
        <v>100</v>
      </c>
      <c r="H5" s="31">
        <f>F5+G5</f>
        <v>187</v>
      </c>
      <c r="I5" s="36">
        <f>H5/3</f>
        <v>62.333333333333336</v>
      </c>
      <c r="J5" s="31"/>
    </row>
    <row r="6" spans="1:10" ht="15.75" customHeight="1">
      <c r="A6" s="27"/>
      <c r="B6" s="27"/>
      <c r="C6" s="27"/>
      <c r="D6" s="28"/>
      <c r="E6" s="29"/>
      <c r="F6" s="30"/>
      <c r="G6" s="30"/>
      <c r="H6" s="31"/>
      <c r="I6" s="36"/>
      <c r="J6" s="31"/>
    </row>
    <row r="7" spans="1:10" ht="15.75" customHeight="1">
      <c r="A7" s="27" t="s">
        <v>11</v>
      </c>
      <c r="B7" s="32" t="s">
        <v>16</v>
      </c>
      <c r="C7" s="27">
        <v>20220801002</v>
      </c>
      <c r="D7" s="28" t="s">
        <v>17</v>
      </c>
      <c r="E7" s="29">
        <v>202208200012</v>
      </c>
      <c r="F7" s="30">
        <v>104</v>
      </c>
      <c r="G7" s="30">
        <v>113</v>
      </c>
      <c r="H7" s="31">
        <f aca="true" t="shared" si="0" ref="H7:H14">F7+G7</f>
        <v>217</v>
      </c>
      <c r="I7" s="36">
        <f aca="true" t="shared" si="1" ref="I7:I14">H7/3</f>
        <v>72.33333333333333</v>
      </c>
      <c r="J7" s="31"/>
    </row>
    <row r="8" spans="1:10" ht="15.75" customHeight="1">
      <c r="A8" s="27" t="s">
        <v>11</v>
      </c>
      <c r="B8" s="32" t="s">
        <v>16</v>
      </c>
      <c r="C8" s="27">
        <v>20220801002</v>
      </c>
      <c r="D8" s="28" t="s">
        <v>18</v>
      </c>
      <c r="E8" s="29">
        <v>202208200001</v>
      </c>
      <c r="F8" s="30">
        <v>99</v>
      </c>
      <c r="G8" s="30">
        <v>106</v>
      </c>
      <c r="H8" s="31">
        <f t="shared" si="0"/>
        <v>205</v>
      </c>
      <c r="I8" s="36">
        <f t="shared" si="1"/>
        <v>68.33333333333333</v>
      </c>
      <c r="J8" s="31"/>
    </row>
    <row r="9" spans="1:10" ht="15.75" customHeight="1">
      <c r="A9" s="27" t="s">
        <v>11</v>
      </c>
      <c r="B9" s="32" t="s">
        <v>16</v>
      </c>
      <c r="C9" s="27">
        <v>20220801002</v>
      </c>
      <c r="D9" s="28" t="s">
        <v>19</v>
      </c>
      <c r="E9" s="29">
        <v>202208200020</v>
      </c>
      <c r="F9" s="30">
        <v>95</v>
      </c>
      <c r="G9" s="30">
        <v>109</v>
      </c>
      <c r="H9" s="31">
        <f t="shared" si="0"/>
        <v>204</v>
      </c>
      <c r="I9" s="36">
        <f t="shared" si="1"/>
        <v>68</v>
      </c>
      <c r="J9" s="31"/>
    </row>
    <row r="10" spans="1:10" ht="15.75" customHeight="1">
      <c r="A10" s="27" t="s">
        <v>11</v>
      </c>
      <c r="B10" s="32" t="s">
        <v>16</v>
      </c>
      <c r="C10" s="27">
        <v>20220801002</v>
      </c>
      <c r="D10" s="28" t="s">
        <v>20</v>
      </c>
      <c r="E10" s="29">
        <v>202208200042</v>
      </c>
      <c r="F10" s="30">
        <v>91.5</v>
      </c>
      <c r="G10" s="30">
        <v>106</v>
      </c>
      <c r="H10" s="31">
        <f t="shared" si="0"/>
        <v>197.5</v>
      </c>
      <c r="I10" s="36">
        <f t="shared" si="1"/>
        <v>65.83333333333333</v>
      </c>
      <c r="J10" s="31"/>
    </row>
    <row r="11" spans="1:10" ht="15.75" customHeight="1">
      <c r="A11" s="27" t="s">
        <v>11</v>
      </c>
      <c r="B11" s="32" t="s">
        <v>16</v>
      </c>
      <c r="C11" s="27">
        <v>20220801002</v>
      </c>
      <c r="D11" s="28" t="s">
        <v>21</v>
      </c>
      <c r="E11" s="29">
        <v>202208200016</v>
      </c>
      <c r="F11" s="30">
        <v>95.5</v>
      </c>
      <c r="G11" s="30">
        <v>95</v>
      </c>
      <c r="H11" s="31">
        <f t="shared" si="0"/>
        <v>190.5</v>
      </c>
      <c r="I11" s="36">
        <f t="shared" si="1"/>
        <v>63.5</v>
      </c>
      <c r="J11" s="31"/>
    </row>
    <row r="12" spans="1:12" ht="15.75" customHeight="1">
      <c r="A12" s="27" t="s">
        <v>11</v>
      </c>
      <c r="B12" s="32" t="s">
        <v>16</v>
      </c>
      <c r="C12" s="27">
        <v>20220801002</v>
      </c>
      <c r="D12" s="28" t="s">
        <v>22</v>
      </c>
      <c r="E12" s="29">
        <v>202208200011</v>
      </c>
      <c r="F12" s="30">
        <v>97.5</v>
      </c>
      <c r="G12" s="30">
        <v>73</v>
      </c>
      <c r="H12" s="31">
        <f t="shared" si="0"/>
        <v>170.5</v>
      </c>
      <c r="I12" s="36">
        <f t="shared" si="1"/>
        <v>56.833333333333336</v>
      </c>
      <c r="J12" s="31"/>
      <c r="L12" s="37"/>
    </row>
    <row r="13" spans="1:10" ht="15.75" customHeight="1">
      <c r="A13" s="27" t="s">
        <v>11</v>
      </c>
      <c r="B13" s="32" t="s">
        <v>16</v>
      </c>
      <c r="C13" s="27">
        <v>20220801002</v>
      </c>
      <c r="D13" s="28" t="s">
        <v>23</v>
      </c>
      <c r="E13" s="29">
        <v>202208200038</v>
      </c>
      <c r="F13" s="30">
        <v>73</v>
      </c>
      <c r="G13" s="30">
        <v>77</v>
      </c>
      <c r="H13" s="31">
        <f t="shared" si="0"/>
        <v>150</v>
      </c>
      <c r="I13" s="36">
        <f t="shared" si="1"/>
        <v>50</v>
      </c>
      <c r="J13" s="31"/>
    </row>
    <row r="14" spans="1:10" ht="15.75" customHeight="1">
      <c r="A14" s="27" t="s">
        <v>11</v>
      </c>
      <c r="B14" s="32" t="s">
        <v>16</v>
      </c>
      <c r="C14" s="27">
        <v>20220801002</v>
      </c>
      <c r="D14" s="28" t="s">
        <v>24</v>
      </c>
      <c r="E14" s="29">
        <v>202208200041</v>
      </c>
      <c r="F14" s="30">
        <v>100</v>
      </c>
      <c r="G14" s="30">
        <v>30</v>
      </c>
      <c r="H14" s="31">
        <f t="shared" si="0"/>
        <v>130</v>
      </c>
      <c r="I14" s="36">
        <f t="shared" si="1"/>
        <v>43.333333333333336</v>
      </c>
      <c r="J14" s="31"/>
    </row>
    <row r="15" spans="1:10" ht="15.75" customHeight="1">
      <c r="A15" s="27"/>
      <c r="B15" s="27"/>
      <c r="C15" s="27"/>
      <c r="D15" s="28"/>
      <c r="E15" s="29"/>
      <c r="F15" s="30"/>
      <c r="G15" s="30"/>
      <c r="H15" s="31"/>
      <c r="I15" s="31"/>
      <c r="J15" s="31"/>
    </row>
    <row r="16" spans="1:10" ht="15.75" customHeight="1">
      <c r="A16" s="27" t="s">
        <v>11</v>
      </c>
      <c r="B16" s="32" t="s">
        <v>25</v>
      </c>
      <c r="C16" s="27">
        <v>20220801003</v>
      </c>
      <c r="D16" s="28" t="s">
        <v>26</v>
      </c>
      <c r="E16" s="29">
        <v>202208200003</v>
      </c>
      <c r="F16" s="30">
        <v>106.5</v>
      </c>
      <c r="G16" s="30">
        <v>117</v>
      </c>
      <c r="H16" s="31">
        <f>F16+G16</f>
        <v>223.5</v>
      </c>
      <c r="I16" s="36">
        <f>H16/3</f>
        <v>74.5</v>
      </c>
      <c r="J16" s="31"/>
    </row>
    <row r="17" spans="1:10" ht="15.75" customHeight="1">
      <c r="A17" s="27" t="s">
        <v>11</v>
      </c>
      <c r="B17" s="32" t="s">
        <v>25</v>
      </c>
      <c r="C17" s="27">
        <v>20220801003</v>
      </c>
      <c r="D17" s="28" t="s">
        <v>27</v>
      </c>
      <c r="E17" s="29">
        <v>202208200002</v>
      </c>
      <c r="F17" s="30">
        <v>95</v>
      </c>
      <c r="G17" s="30">
        <v>86</v>
      </c>
      <c r="H17" s="31">
        <f>F17+G17</f>
        <v>181</v>
      </c>
      <c r="I17" s="36">
        <f>H17/3</f>
        <v>60.333333333333336</v>
      </c>
      <c r="J17" s="31"/>
    </row>
    <row r="18" spans="1:10" ht="15.75" customHeight="1">
      <c r="A18" s="27"/>
      <c r="B18" s="27"/>
      <c r="C18" s="27"/>
      <c r="D18" s="28"/>
      <c r="E18" s="29"/>
      <c r="F18" s="30"/>
      <c r="G18" s="30"/>
      <c r="H18" s="31"/>
      <c r="I18" s="31"/>
      <c r="J18" s="31"/>
    </row>
    <row r="19" spans="1:10" ht="15.75" customHeight="1">
      <c r="A19" s="27" t="s">
        <v>11</v>
      </c>
      <c r="B19" s="27" t="s">
        <v>28</v>
      </c>
      <c r="C19" s="27">
        <v>20220801004</v>
      </c>
      <c r="D19" s="28" t="s">
        <v>29</v>
      </c>
      <c r="E19" s="29">
        <v>202208200024</v>
      </c>
      <c r="F19" s="30">
        <v>113</v>
      </c>
      <c r="G19" s="30">
        <v>103</v>
      </c>
      <c r="H19" s="31">
        <f>F19+G19</f>
        <v>216</v>
      </c>
      <c r="I19" s="36">
        <f>H19/3</f>
        <v>72</v>
      </c>
      <c r="J19" s="31"/>
    </row>
    <row r="20" spans="1:10" ht="15.75" customHeight="1">
      <c r="A20" s="27" t="s">
        <v>11</v>
      </c>
      <c r="B20" s="27" t="s">
        <v>28</v>
      </c>
      <c r="C20" s="27">
        <v>20220801004</v>
      </c>
      <c r="D20" s="28" t="s">
        <v>30</v>
      </c>
      <c r="E20" s="29">
        <v>202208200030</v>
      </c>
      <c r="F20" s="30">
        <v>107.5</v>
      </c>
      <c r="G20" s="30">
        <v>105</v>
      </c>
      <c r="H20" s="31">
        <f>F20+G20</f>
        <v>212.5</v>
      </c>
      <c r="I20" s="36">
        <f>H20/3</f>
        <v>70.83333333333333</v>
      </c>
      <c r="J20" s="31"/>
    </row>
    <row r="21" spans="1:10" ht="15.75" customHeight="1">
      <c r="A21" s="27" t="s">
        <v>11</v>
      </c>
      <c r="B21" s="27" t="s">
        <v>28</v>
      </c>
      <c r="C21" s="27">
        <v>20220801004</v>
      </c>
      <c r="D21" s="28" t="s">
        <v>31</v>
      </c>
      <c r="E21" s="29">
        <v>202208200008</v>
      </c>
      <c r="F21" s="30">
        <v>96</v>
      </c>
      <c r="G21" s="30">
        <v>116</v>
      </c>
      <c r="H21" s="31">
        <f>F21+G21</f>
        <v>212</v>
      </c>
      <c r="I21" s="36">
        <f>H21/3</f>
        <v>70.66666666666667</v>
      </c>
      <c r="J21" s="31"/>
    </row>
    <row r="22" spans="1:10" ht="15.75" customHeight="1">
      <c r="A22" s="27"/>
      <c r="B22" s="27"/>
      <c r="C22" s="27"/>
      <c r="D22" s="28"/>
      <c r="E22" s="29"/>
      <c r="F22" s="30"/>
      <c r="G22" s="30"/>
      <c r="H22" s="31"/>
      <c r="I22" s="36"/>
      <c r="J22" s="31"/>
    </row>
    <row r="23" spans="1:10" ht="15.75" customHeight="1">
      <c r="A23" s="27" t="s">
        <v>11</v>
      </c>
      <c r="B23" s="27" t="s">
        <v>32</v>
      </c>
      <c r="C23" s="27">
        <v>20220801005</v>
      </c>
      <c r="D23" s="28" t="s">
        <v>33</v>
      </c>
      <c r="E23" s="29">
        <v>202208200018</v>
      </c>
      <c r="F23" s="30">
        <v>110.5</v>
      </c>
      <c r="G23" s="30">
        <v>112</v>
      </c>
      <c r="H23" s="31">
        <f>F23+G23</f>
        <v>222.5</v>
      </c>
      <c r="I23" s="36">
        <f>H23/3</f>
        <v>74.16666666666667</v>
      </c>
      <c r="J23" s="31"/>
    </row>
    <row r="24" spans="1:10" ht="15.75" customHeight="1">
      <c r="A24" s="27" t="s">
        <v>11</v>
      </c>
      <c r="B24" s="27" t="s">
        <v>32</v>
      </c>
      <c r="C24" s="27">
        <v>20220801005</v>
      </c>
      <c r="D24" s="28" t="s">
        <v>34</v>
      </c>
      <c r="E24" s="29">
        <v>202208200029</v>
      </c>
      <c r="F24" s="30">
        <v>101</v>
      </c>
      <c r="G24" s="30">
        <v>115</v>
      </c>
      <c r="H24" s="31">
        <f>F24+G24</f>
        <v>216</v>
      </c>
      <c r="I24" s="36">
        <f>H24/3</f>
        <v>72</v>
      </c>
      <c r="J24" s="31"/>
    </row>
    <row r="25" spans="1:10" ht="15.75" customHeight="1">
      <c r="A25" s="27" t="s">
        <v>11</v>
      </c>
      <c r="B25" s="27" t="s">
        <v>32</v>
      </c>
      <c r="C25" s="27">
        <v>20220801005</v>
      </c>
      <c r="D25" s="28" t="s">
        <v>35</v>
      </c>
      <c r="E25" s="29">
        <v>202208200033</v>
      </c>
      <c r="F25" s="30">
        <v>111.5</v>
      </c>
      <c r="G25" s="30">
        <v>104</v>
      </c>
      <c r="H25" s="31">
        <f>F25+G25</f>
        <v>215.5</v>
      </c>
      <c r="I25" s="36">
        <f>H25/3</f>
        <v>71.83333333333333</v>
      </c>
      <c r="J25" s="31"/>
    </row>
    <row r="26" spans="1:10" ht="15.75" customHeight="1">
      <c r="A26" s="27"/>
      <c r="B26" s="27"/>
      <c r="C26" s="27"/>
      <c r="D26" s="28"/>
      <c r="E26" s="29"/>
      <c r="F26" s="30"/>
      <c r="G26" s="30"/>
      <c r="H26" s="31"/>
      <c r="I26" s="36"/>
      <c r="J26" s="31"/>
    </row>
    <row r="27" spans="1:10" ht="15.75" customHeight="1">
      <c r="A27" s="27" t="s">
        <v>11</v>
      </c>
      <c r="B27" s="27" t="s">
        <v>36</v>
      </c>
      <c r="C27" s="27">
        <v>20220801006</v>
      </c>
      <c r="D27" s="28" t="s">
        <v>37</v>
      </c>
      <c r="E27" s="29">
        <v>202208200010</v>
      </c>
      <c r="F27" s="30">
        <v>105.5</v>
      </c>
      <c r="G27" s="30">
        <v>126</v>
      </c>
      <c r="H27" s="31">
        <f>F27+G27</f>
        <v>231.5</v>
      </c>
      <c r="I27" s="36">
        <f>H27/3</f>
        <v>77.16666666666667</v>
      </c>
      <c r="J27" s="31"/>
    </row>
    <row r="28" spans="1:10" ht="15.75" customHeight="1">
      <c r="A28" s="27" t="s">
        <v>11</v>
      </c>
      <c r="B28" s="27" t="s">
        <v>36</v>
      </c>
      <c r="C28" s="27">
        <v>20220801006</v>
      </c>
      <c r="D28" s="28" t="s">
        <v>38</v>
      </c>
      <c r="E28" s="29">
        <v>202208200015</v>
      </c>
      <c r="F28" s="30">
        <v>110.5</v>
      </c>
      <c r="G28" s="30">
        <v>115</v>
      </c>
      <c r="H28" s="31">
        <f>F28+G28</f>
        <v>225.5</v>
      </c>
      <c r="I28" s="36">
        <f>H28/3</f>
        <v>75.16666666666667</v>
      </c>
      <c r="J28" s="31"/>
    </row>
    <row r="29" spans="1:10" ht="15.75" customHeight="1">
      <c r="A29" s="27" t="s">
        <v>11</v>
      </c>
      <c r="B29" s="27" t="s">
        <v>36</v>
      </c>
      <c r="C29" s="27">
        <v>20220801006</v>
      </c>
      <c r="D29" s="28" t="s">
        <v>39</v>
      </c>
      <c r="E29" s="29">
        <v>202208200039</v>
      </c>
      <c r="F29" s="30">
        <v>105</v>
      </c>
      <c r="G29" s="30">
        <v>109</v>
      </c>
      <c r="H29" s="31">
        <f>F29+G29</f>
        <v>214</v>
      </c>
      <c r="I29" s="36">
        <f>H29/3</f>
        <v>71.33333333333333</v>
      </c>
      <c r="J29" s="31"/>
    </row>
    <row r="30" spans="1:10" ht="15.75" customHeight="1">
      <c r="A30" s="27"/>
      <c r="B30" s="27"/>
      <c r="C30" s="27"/>
      <c r="D30" s="28"/>
      <c r="E30" s="29"/>
      <c r="F30" s="30"/>
      <c r="G30" s="30"/>
      <c r="H30" s="31"/>
      <c r="I30" s="36"/>
      <c r="J30" s="31"/>
    </row>
    <row r="31" spans="1:10" ht="15.75" customHeight="1">
      <c r="A31" s="27" t="s">
        <v>11</v>
      </c>
      <c r="B31" s="27" t="s">
        <v>40</v>
      </c>
      <c r="C31" s="27">
        <v>20220801008</v>
      </c>
      <c r="D31" s="27" t="s">
        <v>41</v>
      </c>
      <c r="E31" s="29">
        <v>202208200007</v>
      </c>
      <c r="F31" s="30">
        <v>102</v>
      </c>
      <c r="G31" s="30">
        <v>121</v>
      </c>
      <c r="H31" s="31">
        <f>F31+G31</f>
        <v>223</v>
      </c>
      <c r="I31" s="36">
        <f>H31/3</f>
        <v>74.33333333333333</v>
      </c>
      <c r="J31" s="31"/>
    </row>
    <row r="32" spans="1:10" ht="15.75" customHeight="1">
      <c r="A32" s="27" t="s">
        <v>11</v>
      </c>
      <c r="B32" s="27" t="s">
        <v>40</v>
      </c>
      <c r="C32" s="27">
        <v>20220801008</v>
      </c>
      <c r="D32" s="28" t="s">
        <v>42</v>
      </c>
      <c r="E32" s="29">
        <v>202208200017</v>
      </c>
      <c r="F32" s="30">
        <v>109.5</v>
      </c>
      <c r="G32" s="30">
        <v>113</v>
      </c>
      <c r="H32" s="31">
        <f>F32+G32</f>
        <v>222.5</v>
      </c>
      <c r="I32" s="36">
        <f>H32/3</f>
        <v>74.16666666666667</v>
      </c>
      <c r="J32" s="31"/>
    </row>
    <row r="33" spans="1:10" ht="15.75" customHeight="1">
      <c r="A33" s="27" t="s">
        <v>11</v>
      </c>
      <c r="B33" s="27" t="s">
        <v>40</v>
      </c>
      <c r="C33" s="27">
        <v>20220801008</v>
      </c>
      <c r="D33" s="28" t="s">
        <v>43</v>
      </c>
      <c r="E33" s="29">
        <v>202208200009</v>
      </c>
      <c r="F33" s="30">
        <v>102.5</v>
      </c>
      <c r="G33" s="30">
        <v>117</v>
      </c>
      <c r="H33" s="31">
        <f>F33+G33</f>
        <v>219.5</v>
      </c>
      <c r="I33" s="36">
        <f>H33/3</f>
        <v>73.16666666666667</v>
      </c>
      <c r="J33" s="31"/>
    </row>
    <row r="34" spans="1:10" ht="15.75" customHeight="1">
      <c r="A34" s="27"/>
      <c r="B34" s="27"/>
      <c r="C34" s="27"/>
      <c r="D34" s="28"/>
      <c r="E34" s="29"/>
      <c r="F34" s="30"/>
      <c r="G34" s="30"/>
      <c r="H34" s="31"/>
      <c r="I34" s="36"/>
      <c r="J34" s="31"/>
    </row>
    <row r="35" spans="1:10" ht="15.75" customHeight="1">
      <c r="A35" s="27" t="s">
        <v>44</v>
      </c>
      <c r="B35" s="27" t="s">
        <v>45</v>
      </c>
      <c r="C35" s="27">
        <v>20220801009</v>
      </c>
      <c r="D35" s="28" t="s">
        <v>46</v>
      </c>
      <c r="E35" s="29">
        <v>202208200058</v>
      </c>
      <c r="F35" s="30">
        <v>104.95</v>
      </c>
      <c r="G35" s="30">
        <v>131</v>
      </c>
      <c r="H35" s="31">
        <f aca="true" t="shared" si="2" ref="H35:H43">F35+G35</f>
        <v>235.95</v>
      </c>
      <c r="I35" s="36">
        <f aca="true" t="shared" si="3" ref="I35:I44">H35/3</f>
        <v>78.64999999999999</v>
      </c>
      <c r="J35" s="31"/>
    </row>
    <row r="36" spans="1:10" ht="15.75" customHeight="1">
      <c r="A36" s="27" t="s">
        <v>44</v>
      </c>
      <c r="B36" s="27" t="s">
        <v>45</v>
      </c>
      <c r="C36" s="27">
        <v>20220801009</v>
      </c>
      <c r="D36" s="28" t="s">
        <v>47</v>
      </c>
      <c r="E36" s="29">
        <v>202208200048</v>
      </c>
      <c r="F36" s="30">
        <v>102.56</v>
      </c>
      <c r="G36" s="30">
        <v>124</v>
      </c>
      <c r="H36" s="31">
        <f t="shared" si="2"/>
        <v>226.56</v>
      </c>
      <c r="I36" s="36">
        <f t="shared" si="3"/>
        <v>75.52</v>
      </c>
      <c r="J36" s="31"/>
    </row>
    <row r="37" spans="1:10" ht="15.75" customHeight="1">
      <c r="A37" s="27" t="s">
        <v>44</v>
      </c>
      <c r="B37" s="27" t="s">
        <v>45</v>
      </c>
      <c r="C37" s="27">
        <v>20220801009</v>
      </c>
      <c r="D37" s="28" t="s">
        <v>48</v>
      </c>
      <c r="E37" s="29">
        <v>202208200064</v>
      </c>
      <c r="F37" s="30">
        <v>109.63</v>
      </c>
      <c r="G37" s="30">
        <v>116</v>
      </c>
      <c r="H37" s="31">
        <f t="shared" si="2"/>
        <v>225.63</v>
      </c>
      <c r="I37" s="36">
        <f t="shared" si="3"/>
        <v>75.21</v>
      </c>
      <c r="J37" s="31" t="s">
        <v>49</v>
      </c>
    </row>
    <row r="38" spans="1:10" ht="15.75" customHeight="1">
      <c r="A38" s="27" t="s">
        <v>44</v>
      </c>
      <c r="B38" s="27" t="s">
        <v>45</v>
      </c>
      <c r="C38" s="27">
        <v>20220801009</v>
      </c>
      <c r="D38" s="28" t="s">
        <v>50</v>
      </c>
      <c r="E38" s="29">
        <v>202208200068</v>
      </c>
      <c r="F38" s="30">
        <v>97.51</v>
      </c>
      <c r="G38" s="30">
        <v>127</v>
      </c>
      <c r="H38" s="31">
        <f t="shared" si="2"/>
        <v>224.51</v>
      </c>
      <c r="I38" s="36">
        <f t="shared" si="3"/>
        <v>74.83666666666666</v>
      </c>
      <c r="J38" s="31"/>
    </row>
    <row r="39" spans="1:10" ht="15.75" customHeight="1">
      <c r="A39" s="27" t="s">
        <v>44</v>
      </c>
      <c r="B39" s="27" t="s">
        <v>45</v>
      </c>
      <c r="C39" s="27">
        <v>20220801009</v>
      </c>
      <c r="D39" s="28" t="s">
        <v>51</v>
      </c>
      <c r="E39" s="29">
        <v>202208200077</v>
      </c>
      <c r="F39" s="30">
        <v>92.24</v>
      </c>
      <c r="G39" s="30">
        <v>125</v>
      </c>
      <c r="H39" s="31">
        <f t="shared" si="2"/>
        <v>217.24</v>
      </c>
      <c r="I39" s="36">
        <f t="shared" si="3"/>
        <v>72.41333333333334</v>
      </c>
      <c r="J39" s="31"/>
    </row>
    <row r="40" spans="1:10" ht="15.75" customHeight="1">
      <c r="A40" s="27" t="s">
        <v>44</v>
      </c>
      <c r="B40" s="27" t="s">
        <v>45</v>
      </c>
      <c r="C40" s="27">
        <v>20220801009</v>
      </c>
      <c r="D40" s="28" t="s">
        <v>52</v>
      </c>
      <c r="E40" s="29">
        <v>202208200059</v>
      </c>
      <c r="F40" s="30">
        <v>96.87</v>
      </c>
      <c r="G40" s="30">
        <v>119</v>
      </c>
      <c r="H40" s="31">
        <f t="shared" si="2"/>
        <v>215.87</v>
      </c>
      <c r="I40" s="36">
        <f t="shared" si="3"/>
        <v>71.95666666666666</v>
      </c>
      <c r="J40" s="31" t="s">
        <v>49</v>
      </c>
    </row>
    <row r="41" spans="1:10" ht="15.75" customHeight="1">
      <c r="A41" s="27" t="s">
        <v>44</v>
      </c>
      <c r="B41" s="27" t="s">
        <v>45</v>
      </c>
      <c r="C41" s="27">
        <v>20220801009</v>
      </c>
      <c r="D41" s="28" t="s">
        <v>53</v>
      </c>
      <c r="E41" s="29">
        <v>202208200043</v>
      </c>
      <c r="F41" s="30">
        <v>88.42</v>
      </c>
      <c r="G41" s="30">
        <v>127</v>
      </c>
      <c r="H41" s="31">
        <f t="shared" si="2"/>
        <v>215.42000000000002</v>
      </c>
      <c r="I41" s="36">
        <f t="shared" si="3"/>
        <v>71.80666666666667</v>
      </c>
      <c r="J41" s="31"/>
    </row>
    <row r="42" spans="1:10" ht="15.75" customHeight="1">
      <c r="A42" s="27" t="s">
        <v>44</v>
      </c>
      <c r="B42" s="27" t="s">
        <v>45</v>
      </c>
      <c r="C42" s="27">
        <v>20220801009</v>
      </c>
      <c r="D42" s="28" t="s">
        <v>54</v>
      </c>
      <c r="E42" s="29">
        <v>202208200076</v>
      </c>
      <c r="F42" s="30">
        <v>101.23</v>
      </c>
      <c r="G42" s="30">
        <v>110</v>
      </c>
      <c r="H42" s="31">
        <f t="shared" si="2"/>
        <v>211.23000000000002</v>
      </c>
      <c r="I42" s="36">
        <f t="shared" si="3"/>
        <v>70.41000000000001</v>
      </c>
      <c r="J42" s="31"/>
    </row>
    <row r="43" spans="1:10" ht="15.75" customHeight="1">
      <c r="A43" s="27" t="s">
        <v>44</v>
      </c>
      <c r="B43" s="27" t="s">
        <v>45</v>
      </c>
      <c r="C43" s="27">
        <v>20220801009</v>
      </c>
      <c r="D43" s="28" t="s">
        <v>55</v>
      </c>
      <c r="E43" s="29">
        <v>202208200056</v>
      </c>
      <c r="F43" s="30">
        <v>83.99</v>
      </c>
      <c r="G43" s="30">
        <v>120</v>
      </c>
      <c r="H43" s="31">
        <f t="shared" si="2"/>
        <v>203.99</v>
      </c>
      <c r="I43" s="36">
        <f t="shared" si="3"/>
        <v>67.99666666666667</v>
      </c>
      <c r="J43" s="31"/>
    </row>
    <row r="44" spans="1:10" ht="15.75" customHeight="1">
      <c r="A44" s="27"/>
      <c r="B44" s="27"/>
      <c r="C44" s="27"/>
      <c r="D44" s="28"/>
      <c r="E44" s="29"/>
      <c r="F44" s="30"/>
      <c r="G44" s="30"/>
      <c r="H44" s="31"/>
      <c r="I44" s="36"/>
      <c r="J44" s="31"/>
    </row>
    <row r="45" spans="1:10" ht="15.75" customHeight="1">
      <c r="A45" s="27" t="s">
        <v>44</v>
      </c>
      <c r="B45" s="28" t="s">
        <v>45</v>
      </c>
      <c r="C45" s="40" t="s">
        <v>56</v>
      </c>
      <c r="D45" s="28" t="s">
        <v>57</v>
      </c>
      <c r="E45" s="29">
        <v>202208200051</v>
      </c>
      <c r="F45" s="30">
        <v>111.6</v>
      </c>
      <c r="G45" s="30">
        <v>127</v>
      </c>
      <c r="H45" s="31">
        <f aca="true" t="shared" si="4" ref="H45:H50">F45+G45</f>
        <v>238.6</v>
      </c>
      <c r="I45" s="36">
        <f aca="true" t="shared" si="5" ref="I45:I53">H45/3</f>
        <v>79.53333333333333</v>
      </c>
      <c r="J45" s="31"/>
    </row>
    <row r="46" spans="1:10" ht="15.75" customHeight="1">
      <c r="A46" s="27" t="s">
        <v>44</v>
      </c>
      <c r="B46" s="28" t="s">
        <v>45</v>
      </c>
      <c r="C46" s="40" t="s">
        <v>56</v>
      </c>
      <c r="D46" s="28" t="s">
        <v>58</v>
      </c>
      <c r="E46" s="29">
        <v>202208200083</v>
      </c>
      <c r="F46" s="30">
        <v>107.78</v>
      </c>
      <c r="G46" s="30">
        <v>123</v>
      </c>
      <c r="H46" s="31">
        <f t="shared" si="4"/>
        <v>230.78</v>
      </c>
      <c r="I46" s="36">
        <f t="shared" si="5"/>
        <v>76.92666666666666</v>
      </c>
      <c r="J46" s="31"/>
    </row>
    <row r="47" spans="1:10" ht="15.75" customHeight="1">
      <c r="A47" s="27" t="s">
        <v>44</v>
      </c>
      <c r="B47" s="28" t="s">
        <v>45</v>
      </c>
      <c r="C47" s="40" t="s">
        <v>56</v>
      </c>
      <c r="D47" s="28" t="s">
        <v>59</v>
      </c>
      <c r="E47" s="29">
        <v>202208200073</v>
      </c>
      <c r="F47" s="30">
        <v>95.86</v>
      </c>
      <c r="G47" s="30">
        <v>128</v>
      </c>
      <c r="H47" s="31">
        <f t="shared" si="4"/>
        <v>223.86</v>
      </c>
      <c r="I47" s="36">
        <f t="shared" si="5"/>
        <v>74.62</v>
      </c>
      <c r="J47" s="31" t="s">
        <v>49</v>
      </c>
    </row>
    <row r="48" spans="1:10" ht="15.75" customHeight="1">
      <c r="A48" s="27" t="s">
        <v>44</v>
      </c>
      <c r="B48" s="28" t="s">
        <v>45</v>
      </c>
      <c r="C48" s="40" t="s">
        <v>56</v>
      </c>
      <c r="D48" s="28" t="s">
        <v>60</v>
      </c>
      <c r="E48" s="29">
        <v>202208200053</v>
      </c>
      <c r="F48" s="30">
        <v>97.83</v>
      </c>
      <c r="G48" s="30">
        <v>125</v>
      </c>
      <c r="H48" s="31">
        <f t="shared" si="4"/>
        <v>222.82999999999998</v>
      </c>
      <c r="I48" s="36">
        <f t="shared" si="5"/>
        <v>74.27666666666666</v>
      </c>
      <c r="J48" s="31"/>
    </row>
    <row r="49" spans="1:10" ht="15.75" customHeight="1">
      <c r="A49" s="27" t="s">
        <v>44</v>
      </c>
      <c r="B49" s="28" t="s">
        <v>45</v>
      </c>
      <c r="C49" s="40" t="s">
        <v>56</v>
      </c>
      <c r="D49" s="28" t="s">
        <v>61</v>
      </c>
      <c r="E49" s="29">
        <v>202208200067</v>
      </c>
      <c r="F49" s="30">
        <v>98.67</v>
      </c>
      <c r="G49" s="30">
        <v>122</v>
      </c>
      <c r="H49" s="31">
        <f t="shared" si="4"/>
        <v>220.67000000000002</v>
      </c>
      <c r="I49" s="36">
        <f t="shared" si="5"/>
        <v>73.55666666666667</v>
      </c>
      <c r="J49" s="31" t="s">
        <v>49</v>
      </c>
    </row>
    <row r="50" spans="1:10" ht="15.75" customHeight="1">
      <c r="A50" s="27" t="s">
        <v>44</v>
      </c>
      <c r="B50" s="28" t="s">
        <v>45</v>
      </c>
      <c r="C50" s="40" t="s">
        <v>56</v>
      </c>
      <c r="D50" s="28" t="s">
        <v>62</v>
      </c>
      <c r="E50" s="29">
        <v>202208200070</v>
      </c>
      <c r="F50" s="30">
        <v>105.64</v>
      </c>
      <c r="G50" s="30">
        <v>111</v>
      </c>
      <c r="H50" s="31">
        <f t="shared" si="4"/>
        <v>216.64</v>
      </c>
      <c r="I50" s="36">
        <f t="shared" si="5"/>
        <v>72.21333333333332</v>
      </c>
      <c r="J50" s="31" t="s">
        <v>49</v>
      </c>
    </row>
    <row r="51" spans="1:10" ht="15.75" customHeight="1">
      <c r="A51" s="27"/>
      <c r="B51" s="28"/>
      <c r="C51" s="28"/>
      <c r="D51" s="28"/>
      <c r="E51" s="29"/>
      <c r="F51" s="30"/>
      <c r="G51" s="30"/>
      <c r="H51" s="31"/>
      <c r="I51" s="36"/>
      <c r="J51" s="31"/>
    </row>
    <row r="52" spans="1:10" ht="15.75" customHeight="1">
      <c r="A52" s="27" t="s">
        <v>63</v>
      </c>
      <c r="B52" s="11" t="s">
        <v>45</v>
      </c>
      <c r="C52" s="40" t="s">
        <v>64</v>
      </c>
      <c r="D52" s="28" t="s">
        <v>65</v>
      </c>
      <c r="E52" s="29">
        <v>202208200079</v>
      </c>
      <c r="F52" s="30">
        <v>104.48</v>
      </c>
      <c r="G52" s="30">
        <v>123</v>
      </c>
      <c r="H52" s="31">
        <f>F52+G52</f>
        <v>227.48000000000002</v>
      </c>
      <c r="I52" s="36">
        <f>H52/3</f>
        <v>75.82666666666667</v>
      </c>
      <c r="J52" s="31"/>
    </row>
    <row r="53" spans="1:10" ht="15.75" customHeight="1">
      <c r="A53" s="27" t="s">
        <v>63</v>
      </c>
      <c r="B53" s="11" t="s">
        <v>45</v>
      </c>
      <c r="C53" s="40" t="s">
        <v>64</v>
      </c>
      <c r="D53" s="28" t="s">
        <v>66</v>
      </c>
      <c r="E53" s="29">
        <v>202208200047</v>
      </c>
      <c r="F53" s="30">
        <v>97.19</v>
      </c>
      <c r="G53" s="30">
        <v>120</v>
      </c>
      <c r="H53" s="31">
        <f>F53+G53</f>
        <v>217.19</v>
      </c>
      <c r="I53" s="36">
        <f>H53/3</f>
        <v>72.39666666666666</v>
      </c>
      <c r="J53" s="31" t="s">
        <v>49</v>
      </c>
    </row>
    <row r="54" spans="1:10" ht="15.75" customHeight="1">
      <c r="A54" s="27" t="s">
        <v>63</v>
      </c>
      <c r="B54" s="11" t="s">
        <v>45</v>
      </c>
      <c r="C54" s="40" t="s">
        <v>64</v>
      </c>
      <c r="D54" s="28" t="s">
        <v>67</v>
      </c>
      <c r="E54" s="29">
        <v>202208200072</v>
      </c>
      <c r="F54" s="30">
        <v>80.27</v>
      </c>
      <c r="G54" s="30">
        <v>130</v>
      </c>
      <c r="H54" s="31">
        <f>F54+G54</f>
        <v>210.26999999999998</v>
      </c>
      <c r="I54" s="36">
        <f>H54/3</f>
        <v>70.08999999999999</v>
      </c>
      <c r="J54" s="31"/>
    </row>
    <row r="55" spans="1:10" ht="15.75" customHeight="1">
      <c r="A55" s="27" t="s">
        <v>63</v>
      </c>
      <c r="B55" s="11" t="s">
        <v>45</v>
      </c>
      <c r="C55" s="40" t="s">
        <v>64</v>
      </c>
      <c r="D55" s="28" t="s">
        <v>68</v>
      </c>
      <c r="E55" s="29">
        <v>202208200087</v>
      </c>
      <c r="F55" s="30">
        <v>85.05</v>
      </c>
      <c r="G55" s="30">
        <v>119</v>
      </c>
      <c r="H55" s="31">
        <f>F55+G55</f>
        <v>204.05</v>
      </c>
      <c r="I55" s="36">
        <f>H55/3</f>
        <v>68.01666666666667</v>
      </c>
      <c r="J55" s="31"/>
    </row>
    <row r="56" spans="1:10" ht="15.75" customHeight="1">
      <c r="A56" s="27" t="s">
        <v>63</v>
      </c>
      <c r="B56" s="11" t="s">
        <v>45</v>
      </c>
      <c r="C56" s="40" t="s">
        <v>64</v>
      </c>
      <c r="D56" s="28" t="s">
        <v>69</v>
      </c>
      <c r="E56" s="29">
        <v>202208200085</v>
      </c>
      <c r="F56" s="30">
        <v>79.31</v>
      </c>
      <c r="G56" s="30">
        <v>122</v>
      </c>
      <c r="H56" s="31">
        <f>F56+G56</f>
        <v>201.31</v>
      </c>
      <c r="I56" s="36">
        <f>H56/3</f>
        <v>67.10333333333334</v>
      </c>
      <c r="J56" s="31"/>
    </row>
    <row r="57" spans="1:10" ht="15.75" customHeight="1">
      <c r="A57" s="27"/>
      <c r="B57" s="28"/>
      <c r="C57" s="28"/>
      <c r="D57" s="28"/>
      <c r="E57" s="29"/>
      <c r="F57" s="30"/>
      <c r="G57" s="30"/>
      <c r="H57" s="31"/>
      <c r="I57" s="31"/>
      <c r="J57" s="31"/>
    </row>
    <row r="58" spans="1:10" ht="15.75" customHeight="1">
      <c r="A58" s="27" t="s">
        <v>70</v>
      </c>
      <c r="B58" s="27" t="s">
        <v>71</v>
      </c>
      <c r="C58" s="41" t="s">
        <v>72</v>
      </c>
      <c r="D58" s="28" t="s">
        <v>73</v>
      </c>
      <c r="E58" s="29">
        <v>202208200061</v>
      </c>
      <c r="F58" s="30">
        <v>58.52</v>
      </c>
      <c r="G58" s="30">
        <v>110</v>
      </c>
      <c r="H58" s="31">
        <f>F58+G58</f>
        <v>168.52</v>
      </c>
      <c r="I58" s="36">
        <f>H58/3</f>
        <v>56.17333333333334</v>
      </c>
      <c r="J58" s="31"/>
    </row>
    <row r="59" spans="1:10" ht="15.75" customHeight="1">
      <c r="A59" s="27" t="s">
        <v>70</v>
      </c>
      <c r="B59" s="27" t="s">
        <v>71</v>
      </c>
      <c r="C59" s="41" t="s">
        <v>72</v>
      </c>
      <c r="D59" s="28" t="s">
        <v>74</v>
      </c>
      <c r="E59" s="29">
        <v>202208200089</v>
      </c>
      <c r="F59" s="30">
        <v>56.18</v>
      </c>
      <c r="G59" s="30">
        <v>103</v>
      </c>
      <c r="H59" s="31">
        <f>F59+G59</f>
        <v>159.18</v>
      </c>
      <c r="I59" s="36">
        <f>H59/3</f>
        <v>53.06</v>
      </c>
      <c r="J59" s="31"/>
    </row>
    <row r="60" spans="1:10" ht="15.75" customHeight="1">
      <c r="A60" s="27" t="s">
        <v>70</v>
      </c>
      <c r="B60" s="27" t="s">
        <v>71</v>
      </c>
      <c r="C60" s="41" t="s">
        <v>72</v>
      </c>
      <c r="D60" s="11" t="s">
        <v>75</v>
      </c>
      <c r="E60" s="33">
        <v>202208200080</v>
      </c>
      <c r="F60" s="34">
        <v>39.9</v>
      </c>
      <c r="G60" s="34">
        <v>17</v>
      </c>
      <c r="H60" s="35">
        <f>F60+G60</f>
        <v>56.9</v>
      </c>
      <c r="I60" s="38">
        <f>H60/3</f>
        <v>18.966666666666665</v>
      </c>
      <c r="J60" s="31"/>
    </row>
    <row r="61" spans="1:10" ht="15.75" customHeight="1">
      <c r="A61" s="27"/>
      <c r="B61" s="27"/>
      <c r="C61" s="27"/>
      <c r="D61" s="28"/>
      <c r="E61" s="29"/>
      <c r="F61" s="30"/>
      <c r="G61" s="30"/>
      <c r="H61" s="31"/>
      <c r="I61" s="36"/>
      <c r="J61" s="31"/>
    </row>
    <row r="62" spans="1:10" ht="15.75" customHeight="1">
      <c r="A62" s="27" t="s">
        <v>76</v>
      </c>
      <c r="B62" s="32" t="s">
        <v>77</v>
      </c>
      <c r="C62" s="41" t="s">
        <v>78</v>
      </c>
      <c r="D62" s="27" t="s">
        <v>79</v>
      </c>
      <c r="E62" s="29">
        <v>202208200306</v>
      </c>
      <c r="F62" s="30">
        <v>78.89</v>
      </c>
      <c r="G62" s="30">
        <v>87</v>
      </c>
      <c r="H62" s="31">
        <f>F62+G62</f>
        <v>165.89</v>
      </c>
      <c r="I62" s="36">
        <f>H62/3</f>
        <v>55.29666666666666</v>
      </c>
      <c r="J62" s="31" t="s">
        <v>49</v>
      </c>
    </row>
    <row r="63" spans="1:10" ht="15.75" customHeight="1">
      <c r="A63" s="27"/>
      <c r="B63" s="27"/>
      <c r="C63" s="27"/>
      <c r="D63" s="28"/>
      <c r="E63" s="29"/>
      <c r="F63" s="30"/>
      <c r="G63" s="30"/>
      <c r="H63" s="31"/>
      <c r="I63" s="31"/>
      <c r="J63" s="31"/>
    </row>
    <row r="64" spans="1:10" ht="15.75" customHeight="1">
      <c r="A64" s="27" t="s">
        <v>76</v>
      </c>
      <c r="B64" s="32" t="s">
        <v>80</v>
      </c>
      <c r="C64" s="41" t="s">
        <v>81</v>
      </c>
      <c r="D64" s="27" t="s">
        <v>82</v>
      </c>
      <c r="E64" s="29">
        <v>202208200498</v>
      </c>
      <c r="F64" s="30">
        <v>61.6</v>
      </c>
      <c r="G64" s="30">
        <v>68</v>
      </c>
      <c r="H64" s="31">
        <f>F64+G64</f>
        <v>129.6</v>
      </c>
      <c r="I64" s="36">
        <f>H64/3</f>
        <v>43.199999999999996</v>
      </c>
      <c r="J64" s="31"/>
    </row>
    <row r="65" spans="1:10" s="19" customFormat="1" ht="15.75" customHeight="1">
      <c r="A65" s="27"/>
      <c r="B65" s="27"/>
      <c r="C65" s="27"/>
      <c r="D65" s="27"/>
      <c r="E65" s="29"/>
      <c r="F65" s="30"/>
      <c r="G65" s="30"/>
      <c r="H65" s="31"/>
      <c r="I65" s="31"/>
      <c r="J65" s="31"/>
    </row>
    <row r="66" spans="1:10" s="20" customFormat="1" ht="15.75" customHeight="1">
      <c r="A66" s="27" t="s">
        <v>83</v>
      </c>
      <c r="B66" s="27" t="s">
        <v>84</v>
      </c>
      <c r="C66" s="41" t="s">
        <v>85</v>
      </c>
      <c r="D66" s="27" t="s">
        <v>86</v>
      </c>
      <c r="E66" s="29">
        <v>202208200541</v>
      </c>
      <c r="F66" s="30">
        <v>87.93</v>
      </c>
      <c r="G66" s="30">
        <v>85</v>
      </c>
      <c r="H66" s="31">
        <f>F66+G66</f>
        <v>172.93</v>
      </c>
      <c r="I66" s="36">
        <f>H66/3</f>
        <v>57.64333333333334</v>
      </c>
      <c r="J66" s="39"/>
    </row>
    <row r="67" spans="1:10" s="20" customFormat="1" ht="15.75" customHeight="1">
      <c r="A67" s="27" t="s">
        <v>83</v>
      </c>
      <c r="B67" s="27" t="s">
        <v>84</v>
      </c>
      <c r="C67" s="41" t="s">
        <v>85</v>
      </c>
      <c r="D67" s="28" t="s">
        <v>87</v>
      </c>
      <c r="E67" s="29">
        <v>202208200425</v>
      </c>
      <c r="F67" s="30">
        <v>74.9</v>
      </c>
      <c r="G67" s="30">
        <v>97</v>
      </c>
      <c r="H67" s="31">
        <f>F67+G67</f>
        <v>171.9</v>
      </c>
      <c r="I67" s="36">
        <f>H67/3</f>
        <v>57.300000000000004</v>
      </c>
      <c r="J67" s="39" t="s">
        <v>49</v>
      </c>
    </row>
    <row r="68" spans="1:10" s="20" customFormat="1" ht="15.75" customHeight="1">
      <c r="A68" s="27" t="s">
        <v>83</v>
      </c>
      <c r="B68" s="27" t="s">
        <v>84</v>
      </c>
      <c r="C68" s="41" t="s">
        <v>85</v>
      </c>
      <c r="D68" s="27" t="s">
        <v>88</v>
      </c>
      <c r="E68" s="29">
        <v>202208200164</v>
      </c>
      <c r="F68" s="30">
        <v>76.23</v>
      </c>
      <c r="G68" s="30">
        <v>75</v>
      </c>
      <c r="H68" s="31">
        <f>F68+G68</f>
        <v>151.23000000000002</v>
      </c>
      <c r="I68" s="36">
        <f>H68/3</f>
        <v>50.410000000000004</v>
      </c>
      <c r="J68" s="39"/>
    </row>
    <row r="69" spans="1:10" s="20" customFormat="1" ht="15.75" customHeight="1">
      <c r="A69" s="27"/>
      <c r="B69" s="27"/>
      <c r="C69" s="27"/>
      <c r="D69" s="27"/>
      <c r="E69" s="29"/>
      <c r="F69" s="30"/>
      <c r="G69" s="30"/>
      <c r="H69" s="31"/>
      <c r="I69" s="36"/>
      <c r="J69" s="39"/>
    </row>
    <row r="70" spans="1:10" s="20" customFormat="1" ht="15.75" customHeight="1">
      <c r="A70" s="27" t="s">
        <v>83</v>
      </c>
      <c r="B70" s="27" t="s">
        <v>89</v>
      </c>
      <c r="C70" s="41" t="s">
        <v>90</v>
      </c>
      <c r="D70" s="28" t="s">
        <v>91</v>
      </c>
      <c r="E70" s="29">
        <v>202208200483</v>
      </c>
      <c r="F70" s="30">
        <v>114.75</v>
      </c>
      <c r="G70" s="30">
        <v>109</v>
      </c>
      <c r="H70" s="31">
        <f aca="true" t="shared" si="6" ref="H70:H75">F70+G70</f>
        <v>223.75</v>
      </c>
      <c r="I70" s="36">
        <f aca="true" t="shared" si="7" ref="I70:I75">H70/3</f>
        <v>74.58333333333333</v>
      </c>
      <c r="J70" s="31"/>
    </row>
    <row r="71" spans="1:10" s="20" customFormat="1" ht="15.75" customHeight="1">
      <c r="A71" s="27" t="s">
        <v>83</v>
      </c>
      <c r="B71" s="27" t="s">
        <v>89</v>
      </c>
      <c r="C71" s="41" t="s">
        <v>90</v>
      </c>
      <c r="D71" s="28" t="s">
        <v>92</v>
      </c>
      <c r="E71" s="29">
        <v>202208200169</v>
      </c>
      <c r="F71" s="30">
        <v>119.06</v>
      </c>
      <c r="G71" s="30">
        <v>102</v>
      </c>
      <c r="H71" s="31">
        <f t="shared" si="6"/>
        <v>221.06</v>
      </c>
      <c r="I71" s="36">
        <f t="shared" si="7"/>
        <v>73.68666666666667</v>
      </c>
      <c r="J71" s="31"/>
    </row>
    <row r="72" spans="1:10" s="20" customFormat="1" ht="15.75" customHeight="1">
      <c r="A72" s="27" t="s">
        <v>83</v>
      </c>
      <c r="B72" s="27" t="s">
        <v>89</v>
      </c>
      <c r="C72" s="41" t="s">
        <v>90</v>
      </c>
      <c r="D72" s="28" t="s">
        <v>93</v>
      </c>
      <c r="E72" s="29">
        <v>202208200140</v>
      </c>
      <c r="F72" s="30">
        <v>109.43</v>
      </c>
      <c r="G72" s="30">
        <v>100</v>
      </c>
      <c r="H72" s="31">
        <f t="shared" si="6"/>
        <v>209.43</v>
      </c>
      <c r="I72" s="36">
        <f t="shared" si="7"/>
        <v>69.81</v>
      </c>
      <c r="J72" s="31"/>
    </row>
    <row r="73" spans="1:10" s="20" customFormat="1" ht="15.75" customHeight="1">
      <c r="A73" s="27" t="s">
        <v>83</v>
      </c>
      <c r="B73" s="27" t="s">
        <v>89</v>
      </c>
      <c r="C73" s="41" t="s">
        <v>90</v>
      </c>
      <c r="D73" s="28" t="s">
        <v>94</v>
      </c>
      <c r="E73" s="29">
        <v>202208200269</v>
      </c>
      <c r="F73" s="30">
        <v>110.96</v>
      </c>
      <c r="G73" s="30">
        <v>96</v>
      </c>
      <c r="H73" s="31">
        <f t="shared" si="6"/>
        <v>206.95999999999998</v>
      </c>
      <c r="I73" s="36">
        <f t="shared" si="7"/>
        <v>68.98666666666666</v>
      </c>
      <c r="J73" s="31" t="s">
        <v>49</v>
      </c>
    </row>
    <row r="74" spans="1:10" s="21" customFormat="1" ht="15.75" customHeight="1">
      <c r="A74" s="27" t="s">
        <v>83</v>
      </c>
      <c r="B74" s="27" t="s">
        <v>89</v>
      </c>
      <c r="C74" s="41" t="s">
        <v>90</v>
      </c>
      <c r="D74" s="28" t="s">
        <v>95</v>
      </c>
      <c r="E74" s="29">
        <v>202208200310</v>
      </c>
      <c r="F74" s="30">
        <v>106.67</v>
      </c>
      <c r="G74" s="30">
        <v>100</v>
      </c>
      <c r="H74" s="31">
        <f t="shared" si="6"/>
        <v>206.67000000000002</v>
      </c>
      <c r="I74" s="36">
        <f t="shared" si="7"/>
        <v>68.89</v>
      </c>
      <c r="J74" s="31"/>
    </row>
    <row r="75" spans="1:10" s="20" customFormat="1" ht="15.75" customHeight="1">
      <c r="A75" s="27" t="s">
        <v>83</v>
      </c>
      <c r="B75" s="27" t="s">
        <v>89</v>
      </c>
      <c r="C75" s="41" t="s">
        <v>90</v>
      </c>
      <c r="D75" s="28" t="s">
        <v>96</v>
      </c>
      <c r="E75" s="29">
        <v>202208200251</v>
      </c>
      <c r="F75" s="30">
        <v>102.78</v>
      </c>
      <c r="G75" s="30">
        <v>103</v>
      </c>
      <c r="H75" s="31">
        <f t="shared" si="6"/>
        <v>205.78</v>
      </c>
      <c r="I75" s="36">
        <f t="shared" si="7"/>
        <v>68.59333333333333</v>
      </c>
      <c r="J75" s="31"/>
    </row>
    <row r="76" spans="1:10" s="20" customFormat="1" ht="15.75" customHeight="1">
      <c r="A76" s="27"/>
      <c r="B76" s="27"/>
      <c r="C76" s="27"/>
      <c r="D76" s="28"/>
      <c r="E76" s="29"/>
      <c r="F76" s="30"/>
      <c r="G76" s="30"/>
      <c r="H76" s="31"/>
      <c r="I76" s="36"/>
      <c r="J76" s="31"/>
    </row>
    <row r="77" spans="1:10" ht="15.75" customHeight="1">
      <c r="A77" s="27" t="s">
        <v>83</v>
      </c>
      <c r="B77" s="27" t="s">
        <v>97</v>
      </c>
      <c r="C77" s="41" t="s">
        <v>98</v>
      </c>
      <c r="D77" s="28" t="s">
        <v>99</v>
      </c>
      <c r="E77" s="29">
        <v>202208200476</v>
      </c>
      <c r="F77" s="30">
        <v>93.2</v>
      </c>
      <c r="G77" s="30">
        <v>87</v>
      </c>
      <c r="H77" s="31">
        <f aca="true" t="shared" si="8" ref="H77:H82">F77+G77</f>
        <v>180.2</v>
      </c>
      <c r="I77" s="36">
        <f aca="true" t="shared" si="9" ref="I77:I82">H77/3</f>
        <v>60.06666666666666</v>
      </c>
      <c r="J77" s="31"/>
    </row>
    <row r="78" spans="1:10" ht="15.75" customHeight="1">
      <c r="A78" s="27" t="s">
        <v>83</v>
      </c>
      <c r="B78" s="27" t="s">
        <v>97</v>
      </c>
      <c r="C78" s="41" t="s">
        <v>98</v>
      </c>
      <c r="D78" s="28" t="s">
        <v>100</v>
      </c>
      <c r="E78" s="29">
        <v>202208200456</v>
      </c>
      <c r="F78" s="30">
        <v>78.52</v>
      </c>
      <c r="G78" s="30">
        <v>92</v>
      </c>
      <c r="H78" s="31">
        <f t="shared" si="8"/>
        <v>170.51999999999998</v>
      </c>
      <c r="I78" s="36">
        <f t="shared" si="9"/>
        <v>56.839999999999996</v>
      </c>
      <c r="J78" s="31"/>
    </row>
    <row r="79" spans="1:10" ht="15.75" customHeight="1">
      <c r="A79" s="27" t="s">
        <v>83</v>
      </c>
      <c r="B79" s="27" t="s">
        <v>97</v>
      </c>
      <c r="C79" s="41" t="s">
        <v>98</v>
      </c>
      <c r="D79" s="28" t="s">
        <v>101</v>
      </c>
      <c r="E79" s="29">
        <v>202208200116</v>
      </c>
      <c r="F79" s="30">
        <v>76.92</v>
      </c>
      <c r="G79" s="30">
        <v>93</v>
      </c>
      <c r="H79" s="31">
        <f t="shared" si="8"/>
        <v>169.92000000000002</v>
      </c>
      <c r="I79" s="36">
        <f t="shared" si="9"/>
        <v>56.64000000000001</v>
      </c>
      <c r="J79" s="31"/>
    </row>
    <row r="80" spans="1:10" ht="15.75" customHeight="1">
      <c r="A80" s="27" t="s">
        <v>83</v>
      </c>
      <c r="B80" s="27" t="s">
        <v>97</v>
      </c>
      <c r="C80" s="41" t="s">
        <v>98</v>
      </c>
      <c r="D80" s="28" t="s">
        <v>102</v>
      </c>
      <c r="E80" s="29">
        <v>202208200221</v>
      </c>
      <c r="F80" s="30">
        <v>62.88</v>
      </c>
      <c r="G80" s="30">
        <v>89</v>
      </c>
      <c r="H80" s="31">
        <f t="shared" si="8"/>
        <v>151.88</v>
      </c>
      <c r="I80" s="36">
        <f t="shared" si="9"/>
        <v>50.626666666666665</v>
      </c>
      <c r="J80" s="31" t="s">
        <v>49</v>
      </c>
    </row>
    <row r="81" spans="1:10" ht="15.75" customHeight="1">
      <c r="A81" s="27" t="s">
        <v>83</v>
      </c>
      <c r="B81" s="27" t="s">
        <v>97</v>
      </c>
      <c r="C81" s="41" t="s">
        <v>98</v>
      </c>
      <c r="D81" s="28" t="s">
        <v>103</v>
      </c>
      <c r="E81" s="29">
        <v>202208200304</v>
      </c>
      <c r="F81" s="30">
        <v>69.26</v>
      </c>
      <c r="G81" s="30">
        <v>80</v>
      </c>
      <c r="H81" s="31">
        <f t="shared" si="8"/>
        <v>149.26</v>
      </c>
      <c r="I81" s="36">
        <f t="shared" si="9"/>
        <v>49.75333333333333</v>
      </c>
      <c r="J81" s="31"/>
    </row>
    <row r="82" spans="1:10" ht="15.75" customHeight="1">
      <c r="A82" s="27" t="s">
        <v>83</v>
      </c>
      <c r="B82" s="27" t="s">
        <v>97</v>
      </c>
      <c r="C82" s="41" t="s">
        <v>98</v>
      </c>
      <c r="D82" s="28" t="s">
        <v>104</v>
      </c>
      <c r="E82" s="29">
        <v>202208200271</v>
      </c>
      <c r="F82" s="30">
        <v>55.86</v>
      </c>
      <c r="G82" s="30">
        <v>92</v>
      </c>
      <c r="H82" s="31">
        <f t="shared" si="8"/>
        <v>147.86</v>
      </c>
      <c r="I82" s="36">
        <f t="shared" si="9"/>
        <v>49.28666666666667</v>
      </c>
      <c r="J82" s="31"/>
    </row>
  </sheetData>
  <sheetProtection/>
  <mergeCells count="1">
    <mergeCell ref="A1:J1"/>
  </mergeCells>
  <conditionalFormatting sqref="D3:D82">
    <cfRule type="expression" priority="1" dxfId="0" stopIfTrue="1">
      <formula>AND(COUNTIF($D$3:$D$82,D3)&gt;1,NOT(ISBLANK(D3)))</formula>
    </cfRule>
  </conditionalFormatting>
  <printOptions horizontalCentered="1"/>
  <pageMargins left="0.39305555555555555" right="0.3541666666666667" top="0.5118055555555555" bottom="0.39305555555555555" header="0.3145833333333333" footer="0.19652777777777777"/>
  <pageSetup fitToHeight="0" fitToWidth="1" horizontalDpi="600" verticalDpi="600" orientation="landscape" paperSize="9" scale="99"/>
  <headerFooter>
    <oddFooter>&amp;C第 &amp;P 页，共 &amp;N 页</oddFooter>
  </headerFooter>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L5"/>
  <sheetViews>
    <sheetView zoomScaleSheetLayoutView="100" workbookViewId="0" topLeftCell="A1">
      <selection activeCell="L2" sqref="L2"/>
    </sheetView>
  </sheetViews>
  <sheetFormatPr defaultColWidth="9.00390625" defaultRowHeight="14.25"/>
  <cols>
    <col min="1" max="1" width="5.75390625" style="1" customWidth="1"/>
    <col min="2" max="2" width="9.00390625" style="1" customWidth="1"/>
    <col min="3" max="3" width="24.75390625" style="1" customWidth="1"/>
    <col min="4" max="4" width="7.375" style="3" hidden="1" customWidth="1"/>
    <col min="5" max="5" width="7.125" style="3" hidden="1" customWidth="1"/>
    <col min="6" max="6" width="11.75390625" style="3" hidden="1" customWidth="1"/>
    <col min="7" max="7" width="11.75390625" style="4" hidden="1" customWidth="1"/>
    <col min="8" max="8" width="12.625" style="4" bestFit="1" customWidth="1"/>
    <col min="9" max="9" width="9.75390625" style="5" customWidth="1"/>
    <col min="10" max="10" width="8.875" style="4" customWidth="1"/>
    <col min="11" max="11" width="12.25390625" style="5" customWidth="1"/>
    <col min="12" max="12" width="12.75390625" style="5" bestFit="1" customWidth="1"/>
    <col min="13" max="16384" width="9.00390625" style="1" customWidth="1"/>
  </cols>
  <sheetData>
    <row r="1" spans="1:12" s="1" customFormat="1" ht="57" customHeight="1">
      <c r="A1" s="6" t="s">
        <v>105</v>
      </c>
      <c r="B1" s="6"/>
      <c r="C1" s="6"/>
      <c r="D1" s="6"/>
      <c r="E1" s="6"/>
      <c r="F1" s="6"/>
      <c r="G1" s="6"/>
      <c r="H1" s="6"/>
      <c r="I1" s="6"/>
      <c r="J1" s="14"/>
      <c r="K1" s="14"/>
      <c r="L1" s="14"/>
    </row>
    <row r="2" spans="1:12" s="2" customFormat="1" ht="75" customHeight="1">
      <c r="A2" s="7" t="s">
        <v>106</v>
      </c>
      <c r="B2" s="7" t="s">
        <v>107</v>
      </c>
      <c r="C2" s="7" t="s">
        <v>5</v>
      </c>
      <c r="D2" s="8" t="s">
        <v>108</v>
      </c>
      <c r="E2" s="8" t="s">
        <v>109</v>
      </c>
      <c r="F2" s="8" t="s">
        <v>110</v>
      </c>
      <c r="G2" s="9" t="s">
        <v>111</v>
      </c>
      <c r="H2" s="9" t="s">
        <v>112</v>
      </c>
      <c r="I2" s="15" t="s">
        <v>113</v>
      </c>
      <c r="J2" s="9" t="s">
        <v>114</v>
      </c>
      <c r="K2" s="9" t="s">
        <v>115</v>
      </c>
      <c r="L2" s="15" t="s">
        <v>116</v>
      </c>
    </row>
    <row r="3" spans="1:12" s="1" customFormat="1" ht="34.5" customHeight="1">
      <c r="A3" s="10">
        <v>1</v>
      </c>
      <c r="B3" s="11" t="s">
        <v>117</v>
      </c>
      <c r="C3" s="42" t="s">
        <v>118</v>
      </c>
      <c r="D3" s="12">
        <v>51.8</v>
      </c>
      <c r="E3" s="12">
        <v>29</v>
      </c>
      <c r="F3" s="12">
        <f>SUM(D3:E3)</f>
        <v>80.8</v>
      </c>
      <c r="G3" s="13">
        <f>F3/(80.8/100)</f>
        <v>100</v>
      </c>
      <c r="H3" s="13">
        <f>G3*20%</f>
        <v>20</v>
      </c>
      <c r="I3" s="16">
        <v>182.47</v>
      </c>
      <c r="J3" s="13">
        <f>I3/3</f>
        <v>60.82333333333333</v>
      </c>
      <c r="K3" s="17">
        <f>I3/3*40%</f>
        <v>24.329333333333334</v>
      </c>
      <c r="L3" s="17">
        <f>H3+K3</f>
        <v>44.32933333333334</v>
      </c>
    </row>
    <row r="4" spans="1:12" s="1" customFormat="1" ht="34.5" customHeight="1">
      <c r="A4" s="10">
        <v>2</v>
      </c>
      <c r="B4" s="11" t="s">
        <v>119</v>
      </c>
      <c r="C4" s="42" t="s">
        <v>120</v>
      </c>
      <c r="D4" s="12">
        <v>35</v>
      </c>
      <c r="E4" s="12">
        <v>13</v>
      </c>
      <c r="F4" s="12">
        <f>SUM(D4:E4)</f>
        <v>48</v>
      </c>
      <c r="G4" s="13">
        <f>F4/(80.8/100)</f>
        <v>59.40594059405941</v>
      </c>
      <c r="H4" s="13">
        <f>G4*20%</f>
        <v>11.881188118811883</v>
      </c>
      <c r="I4" s="16">
        <v>197.45999999999998</v>
      </c>
      <c r="J4" s="13">
        <f>I4/3</f>
        <v>65.82</v>
      </c>
      <c r="K4" s="17">
        <f>I4/3*40%</f>
        <v>26.328</v>
      </c>
      <c r="L4" s="17">
        <f>H4+K4</f>
        <v>38.20918811881188</v>
      </c>
    </row>
    <row r="5" spans="1:12" s="1" customFormat="1" ht="34.5" customHeight="1">
      <c r="A5" s="10">
        <v>3</v>
      </c>
      <c r="B5" s="11" t="s">
        <v>121</v>
      </c>
      <c r="C5" s="42" t="s">
        <v>122</v>
      </c>
      <c r="D5" s="12">
        <v>42.7</v>
      </c>
      <c r="E5" s="12">
        <v>0</v>
      </c>
      <c r="F5" s="12">
        <f>SUM(D5:E5)</f>
        <v>42.7</v>
      </c>
      <c r="G5" s="13">
        <f>F5/(80.8/100)</f>
        <v>52.846534653465355</v>
      </c>
      <c r="H5" s="13">
        <f>G5*20%</f>
        <v>10.569306930693072</v>
      </c>
      <c r="I5" s="16">
        <v>174.28</v>
      </c>
      <c r="J5" s="13">
        <f>I5/3</f>
        <v>58.093333333333334</v>
      </c>
      <c r="K5" s="17">
        <f>I5/3*40%</f>
        <v>23.237333333333336</v>
      </c>
      <c r="L5" s="17">
        <f>H5+K5</f>
        <v>33.806640264026406</v>
      </c>
    </row>
  </sheetData>
  <sheetProtection/>
  <mergeCells count="1">
    <mergeCell ref="A1:L1"/>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2021-07-02T11:30:00Z</cp:lastPrinted>
  <dcterms:created xsi:type="dcterms:W3CDTF">2018-05-15T15:23:00Z</dcterms:created>
  <dcterms:modified xsi:type="dcterms:W3CDTF">2022-08-29T01:49:58Z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2D9EB7972A4245638BE1DF7422551D83</vt:lpwstr>
  </property>
</Properties>
</file>