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17\7、人员招聘\2022\教育招考\20人公示\体检公示\"/>
    </mc:Choice>
  </mc:AlternateContent>
  <bookViews>
    <workbookView xWindow="0" yWindow="0" windowWidth="28800" windowHeight="12540"/>
  </bookViews>
  <sheets>
    <sheet name="Sheet1" sheetId="10" r:id="rId1"/>
  </sheets>
  <definedNames>
    <definedName name="鄂州">#REF!</definedName>
    <definedName name="恩施">#REF!</definedName>
    <definedName name="黄冈">#REF!</definedName>
    <definedName name="荆门">#REF!</definedName>
    <definedName name="荆州">#REF!</definedName>
    <definedName name="神农架">#REF!</definedName>
    <definedName name="随州">#REF!</definedName>
    <definedName name="天门">#REF!</definedName>
    <definedName name="咸宁">#REF!</definedName>
    <definedName name="襄阳">#REF!</definedName>
    <definedName name="孝感">#REF!</definedName>
    <definedName name="宜昌">#REF!</definedName>
  </definedNames>
  <calcPr calcId="152511"/>
</workbook>
</file>

<file path=xl/calcChain.xml><?xml version="1.0" encoding="utf-8"?>
<calcChain xmlns="http://schemas.openxmlformats.org/spreadsheetml/2006/main">
  <c r="I63" i="10" l="1"/>
  <c r="K62" i="10"/>
  <c r="I62" i="10"/>
  <c r="L62" i="10" s="1"/>
  <c r="K61" i="10"/>
  <c r="I61" i="10"/>
  <c r="L61" i="10" s="1"/>
  <c r="L60" i="10"/>
  <c r="K60" i="10"/>
  <c r="I60" i="10"/>
  <c r="K59" i="10"/>
  <c r="L59" i="10" s="1"/>
  <c r="I59" i="10"/>
  <c r="K58" i="10"/>
  <c r="I58" i="10"/>
  <c r="L58" i="10" s="1"/>
  <c r="K57" i="10"/>
  <c r="I57" i="10"/>
  <c r="L57" i="10" s="1"/>
  <c r="L56" i="10"/>
  <c r="K56" i="10"/>
  <c r="I56" i="10"/>
  <c r="K55" i="10"/>
  <c r="L55" i="10" s="1"/>
  <c r="I55" i="10"/>
  <c r="K54" i="10"/>
  <c r="I54" i="10"/>
  <c r="L54" i="10" s="1"/>
  <c r="K53" i="10"/>
  <c r="I53" i="10"/>
  <c r="L53" i="10" s="1"/>
  <c r="L52" i="10"/>
  <c r="K52" i="10"/>
  <c r="I52" i="10"/>
  <c r="K51" i="10"/>
  <c r="L51" i="10" s="1"/>
  <c r="I51" i="10"/>
  <c r="K50" i="10"/>
  <c r="I50" i="10"/>
  <c r="L50" i="10" s="1"/>
  <c r="K49" i="10"/>
  <c r="I49" i="10"/>
  <c r="L49" i="10" s="1"/>
  <c r="I48" i="10"/>
  <c r="K47" i="10"/>
  <c r="I47" i="10"/>
  <c r="L47" i="10" s="1"/>
  <c r="L46" i="10"/>
  <c r="K46" i="10"/>
  <c r="I46" i="10"/>
  <c r="K45" i="10"/>
  <c r="L45" i="10" s="1"/>
  <c r="I45" i="10"/>
  <c r="K44" i="10"/>
  <c r="I44" i="10"/>
  <c r="L44" i="10" s="1"/>
  <c r="K43" i="10"/>
  <c r="I43" i="10"/>
  <c r="L43" i="10" s="1"/>
  <c r="L42" i="10"/>
  <c r="K42" i="10"/>
  <c r="I42" i="10"/>
  <c r="K41" i="10"/>
  <c r="L41" i="10" s="1"/>
  <c r="I41" i="10"/>
  <c r="K40" i="10"/>
  <c r="I40" i="10"/>
  <c r="L40" i="10" s="1"/>
  <c r="K39" i="10"/>
  <c r="I39" i="10"/>
  <c r="L39" i="10" s="1"/>
  <c r="L38" i="10"/>
  <c r="K38" i="10"/>
  <c r="I38" i="10"/>
  <c r="K37" i="10"/>
  <c r="L37" i="10" s="1"/>
  <c r="I37" i="10"/>
  <c r="K36" i="10"/>
  <c r="I36" i="10"/>
  <c r="L36" i="10" s="1"/>
  <c r="K35" i="10"/>
  <c r="I35" i="10"/>
  <c r="L35" i="10" s="1"/>
  <c r="L34" i="10"/>
  <c r="K34" i="10"/>
  <c r="I34" i="10"/>
  <c r="K33" i="10"/>
  <c r="L33" i="10" s="1"/>
  <c r="I33" i="10"/>
  <c r="K32" i="10"/>
  <c r="I32" i="10"/>
  <c r="L32" i="10" s="1"/>
  <c r="K31" i="10"/>
  <c r="I31" i="10"/>
  <c r="L31" i="10" s="1"/>
  <c r="L30" i="10"/>
  <c r="K30" i="10"/>
  <c r="I30" i="10"/>
  <c r="K29" i="10"/>
  <c r="L29" i="10" s="1"/>
  <c r="I29" i="10"/>
  <c r="K28" i="10"/>
  <c r="I28" i="10"/>
  <c r="L28" i="10" s="1"/>
  <c r="K27" i="10"/>
  <c r="I27" i="10"/>
  <c r="L27" i="10" s="1"/>
  <c r="L26" i="10"/>
  <c r="K26" i="10"/>
  <c r="I26" i="10"/>
  <c r="K25" i="10"/>
  <c r="L25" i="10" s="1"/>
  <c r="I25" i="10"/>
  <c r="K24" i="10"/>
  <c r="I24" i="10"/>
  <c r="L24" i="10" s="1"/>
  <c r="K23" i="10"/>
  <c r="I23" i="10"/>
  <c r="L23" i="10" s="1"/>
  <c r="L22" i="10"/>
  <c r="K22" i="10"/>
  <c r="I22" i="10"/>
  <c r="I21" i="10"/>
  <c r="I20" i="10"/>
  <c r="I19" i="10"/>
  <c r="K18" i="10"/>
  <c r="I18" i="10"/>
  <c r="L18" i="10" s="1"/>
  <c r="K17" i="10"/>
  <c r="I17" i="10"/>
  <c r="L17" i="10" s="1"/>
  <c r="L16" i="10"/>
  <c r="K16" i="10"/>
  <c r="I16" i="10"/>
  <c r="K15" i="10"/>
  <c r="L15" i="10" s="1"/>
  <c r="I15" i="10"/>
  <c r="K14" i="10"/>
  <c r="I14" i="10"/>
  <c r="L14" i="10" s="1"/>
  <c r="K13" i="10"/>
  <c r="I13" i="10"/>
  <c r="L13" i="10" s="1"/>
  <c r="L12" i="10"/>
  <c r="K12" i="10"/>
  <c r="I12" i="10"/>
  <c r="K11" i="10"/>
  <c r="L11" i="10" s="1"/>
  <c r="I11" i="10"/>
  <c r="K10" i="10"/>
  <c r="I10" i="10"/>
  <c r="L10" i="10" s="1"/>
  <c r="I9" i="10"/>
  <c r="K8" i="10"/>
  <c r="I8" i="10"/>
  <c r="L8" i="10" s="1"/>
  <c r="K7" i="10"/>
  <c r="I7" i="10"/>
  <c r="L7" i="10" s="1"/>
  <c r="L6" i="10"/>
  <c r="K6" i="10"/>
  <c r="I6" i="10"/>
  <c r="K5" i="10"/>
  <c r="L5" i="10" s="1"/>
  <c r="I5" i="10"/>
  <c r="K4" i="10"/>
  <c r="I4" i="10"/>
  <c r="L4" i="10" s="1"/>
</calcChain>
</file>

<file path=xl/sharedStrings.xml><?xml version="1.0" encoding="utf-8"?>
<sst xmlns="http://schemas.openxmlformats.org/spreadsheetml/2006/main" count="194" uniqueCount="163">
  <si>
    <t>2022年黄石港区义务教育学校教师公开招聘面试及综合成绩一览表</t>
  </si>
  <si>
    <t>序号</t>
  </si>
  <si>
    <t>考号</t>
  </si>
  <si>
    <t>姓名</t>
  </si>
  <si>
    <t>报考的岗位类型名称</t>
  </si>
  <si>
    <t>区县代码加岗位性质代码加报考学段加报考科目代码加子岗位</t>
  </si>
  <si>
    <t>岗位名称</t>
  </si>
  <si>
    <t>招录计划</t>
  </si>
  <si>
    <t>笔试卷面成绩</t>
  </si>
  <si>
    <t>笔试折合成绩（40%）</t>
  </si>
  <si>
    <t>面试成绩</t>
  </si>
  <si>
    <t>面试折合成绩（60%）</t>
  </si>
  <si>
    <t>考生总成绩</t>
  </si>
  <si>
    <t>总成绩排名</t>
  </si>
  <si>
    <t>备注</t>
  </si>
  <si>
    <t>13022020401527</t>
  </si>
  <si>
    <t>吴梦婷</t>
  </si>
  <si>
    <t>新机制教师</t>
  </si>
  <si>
    <t>02021初中302</t>
  </si>
  <si>
    <t>初中数学</t>
  </si>
  <si>
    <t>拟进入体检</t>
  </si>
  <si>
    <t>13022020401402</t>
  </si>
  <si>
    <t>胡松</t>
  </si>
  <si>
    <t>13022020401515</t>
  </si>
  <si>
    <t>景思琦</t>
  </si>
  <si>
    <t>13032020402702</t>
  </si>
  <si>
    <t>刘源涛</t>
  </si>
  <si>
    <t>02021初中303</t>
  </si>
  <si>
    <t>初中英语</t>
  </si>
  <si>
    <t>13032020403826</t>
  </si>
  <si>
    <t>胡志慧</t>
  </si>
  <si>
    <t>13032020403927</t>
  </si>
  <si>
    <t>徐诗卉</t>
  </si>
  <si>
    <t>33012020400909</t>
  </si>
  <si>
    <t>程飞</t>
  </si>
  <si>
    <t xml:space="preserve"> 城镇义务教育学校教师岗</t>
  </si>
  <si>
    <t>02023初中301</t>
  </si>
  <si>
    <t>初中语文</t>
  </si>
  <si>
    <t>33012020400403</t>
  </si>
  <si>
    <t>左朋</t>
  </si>
  <si>
    <t>33012020400922</t>
  </si>
  <si>
    <t>沈金梅</t>
  </si>
  <si>
    <t>33032020402901</t>
  </si>
  <si>
    <t>舒梦婕</t>
  </si>
  <si>
    <t>02023初中303</t>
  </si>
  <si>
    <t>33032020402808</t>
  </si>
  <si>
    <t>朱兴方</t>
  </si>
  <si>
    <t>33032020402608</t>
  </si>
  <si>
    <t>郭艳</t>
  </si>
  <si>
    <t>33062280502804</t>
  </si>
  <si>
    <t>王厚</t>
  </si>
  <si>
    <t>02023初中306</t>
  </si>
  <si>
    <t>初中地理</t>
  </si>
  <si>
    <t>33062010210417</t>
  </si>
  <si>
    <t>冯文玲</t>
  </si>
  <si>
    <t>33062020405014</t>
  </si>
  <si>
    <t>王含</t>
  </si>
  <si>
    <t>33062110405109</t>
  </si>
  <si>
    <t>徐益成</t>
  </si>
  <si>
    <t>33062010210615</t>
  </si>
  <si>
    <t>项雪俏</t>
  </si>
  <si>
    <t>33062010210621</t>
  </si>
  <si>
    <t>赵君</t>
  </si>
  <si>
    <t>33072010309319</t>
  </si>
  <si>
    <t>江梦蝶</t>
  </si>
  <si>
    <t>02023初中307</t>
  </si>
  <si>
    <t>初中物理</t>
  </si>
  <si>
    <t>33072010309405</t>
  </si>
  <si>
    <t>罗兴</t>
  </si>
  <si>
    <t>33072010309106</t>
  </si>
  <si>
    <t>周亚妮</t>
  </si>
  <si>
    <t>33072020405223</t>
  </si>
  <si>
    <t>洪泽旭</t>
  </si>
  <si>
    <t>33072020405119</t>
  </si>
  <si>
    <t>童良生</t>
  </si>
  <si>
    <t>33072020405106</t>
  </si>
  <si>
    <t>邵金金</t>
  </si>
  <si>
    <t>32012020201704</t>
  </si>
  <si>
    <t>石洁</t>
  </si>
  <si>
    <t>02023小学201</t>
  </si>
  <si>
    <t>小学语文</t>
  </si>
  <si>
    <t>32012020204911</t>
  </si>
  <si>
    <t>曹蕾</t>
  </si>
  <si>
    <t>32012020200810</t>
  </si>
  <si>
    <t>徐玲君</t>
  </si>
  <si>
    <t>32012010400729</t>
  </si>
  <si>
    <t>王婷</t>
  </si>
  <si>
    <t>32012020202110</t>
  </si>
  <si>
    <t>谢卓杰</t>
  </si>
  <si>
    <t>32012020204808</t>
  </si>
  <si>
    <t>华旦</t>
  </si>
  <si>
    <t>32012020202422</t>
  </si>
  <si>
    <t>柯洁</t>
  </si>
  <si>
    <t>32012020205001</t>
  </si>
  <si>
    <t>盛静</t>
  </si>
  <si>
    <t>32012020206402</t>
  </si>
  <si>
    <t>李亚文</t>
  </si>
  <si>
    <t>32012110108818</t>
  </si>
  <si>
    <t>高佩</t>
  </si>
  <si>
    <t>32012120103517</t>
  </si>
  <si>
    <t>明琦琦</t>
  </si>
  <si>
    <t>32012020200122</t>
  </si>
  <si>
    <t>成江芳</t>
  </si>
  <si>
    <t>32022020100612</t>
  </si>
  <si>
    <t>罗萍</t>
  </si>
  <si>
    <t>02023小学202</t>
  </si>
  <si>
    <t>小学数学</t>
  </si>
  <si>
    <t>32022110201923</t>
  </si>
  <si>
    <t>赵中银</t>
  </si>
  <si>
    <t>32022020103130</t>
  </si>
  <si>
    <t>江泮芹</t>
  </si>
  <si>
    <t>32022020103406</t>
  </si>
  <si>
    <t>赵灿</t>
  </si>
  <si>
    <t>32022010405402</t>
  </si>
  <si>
    <t>王梦莹</t>
  </si>
  <si>
    <t>32022010403215</t>
  </si>
  <si>
    <t>董珂</t>
  </si>
  <si>
    <t>32022010407311</t>
  </si>
  <si>
    <t>戴静</t>
  </si>
  <si>
    <t>32022020101126</t>
  </si>
  <si>
    <t>马菁菁</t>
  </si>
  <si>
    <t>32022010404014</t>
  </si>
  <si>
    <t>郭子君</t>
  </si>
  <si>
    <t>32032020108110</t>
  </si>
  <si>
    <t>徐咏蕾</t>
  </si>
  <si>
    <t>02023小学203</t>
  </si>
  <si>
    <t>小学英语</t>
  </si>
  <si>
    <t>32032020107507</t>
  </si>
  <si>
    <t>柯雯</t>
  </si>
  <si>
    <t>32032020108208</t>
  </si>
  <si>
    <t>丁雅兰</t>
  </si>
  <si>
    <t>32062020300110</t>
  </si>
  <si>
    <t>梁秀</t>
  </si>
  <si>
    <t>02023小学206</t>
  </si>
  <si>
    <t>小学音乐</t>
  </si>
  <si>
    <t>32062020300729</t>
  </si>
  <si>
    <t>刘玟玟</t>
  </si>
  <si>
    <t>32062020300913</t>
  </si>
  <si>
    <t>曲艺</t>
  </si>
  <si>
    <t>32072020301701</t>
  </si>
  <si>
    <t>黄滨</t>
  </si>
  <si>
    <t>02023小学207</t>
  </si>
  <si>
    <t>小学体育</t>
  </si>
  <si>
    <t>32072010110608</t>
  </si>
  <si>
    <t>刘淑梅</t>
  </si>
  <si>
    <t>32072020301115</t>
  </si>
  <si>
    <t>李想</t>
  </si>
  <si>
    <t>32082110304907</t>
  </si>
  <si>
    <t>查亚楠</t>
  </si>
  <si>
    <t>02023小学208</t>
  </si>
  <si>
    <t>小学美术</t>
  </si>
  <si>
    <t>32082020303001</t>
  </si>
  <si>
    <t>尹昕欣</t>
  </si>
  <si>
    <t>32082020303102</t>
  </si>
  <si>
    <t>黄童天</t>
  </si>
  <si>
    <t>32092120106412</t>
  </si>
  <si>
    <t>王莹</t>
  </si>
  <si>
    <t>02023小学209</t>
  </si>
  <si>
    <t>小学信息技术</t>
  </si>
  <si>
    <t>32092020108718</t>
  </si>
  <si>
    <t>占冰洁</t>
  </si>
  <si>
    <t>32092020108816</t>
  </si>
  <si>
    <t>沈阳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</si>
</sst>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等线"/>
      <charset val="134"/>
      <scheme val="minor"/>
    </font>
    <font>
      <sz val="20"/>
      <color theme="1"/>
      <name val="黑体"/>
      <charset val="134"/>
    </font>
    <font>
      <b/>
      <sz val="12"/>
      <color theme="1"/>
      <name val="等线"/>
      <charset val="134"/>
      <scheme val="minor"/>
    </font>
    <font>
      <b/>
      <sz val="12"/>
      <color theme="1"/>
      <name val="仿宋_GB2312"/>
      <charset val="134"/>
    </font>
    <font>
      <b/>
      <sz val="12"/>
      <name val="宋体"/>
      <charset val="134"/>
    </font>
    <font>
      <sz val="12"/>
      <color theme="1"/>
      <name val="等线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sz val="10"/>
      <color theme="1"/>
      <name val="等线"/>
      <charset val="134"/>
      <scheme val="minor"/>
    </font>
    <font>
      <b/>
      <sz val="11"/>
      <name val="等线"/>
      <charset val="134"/>
      <scheme val="minor"/>
    </font>
    <font>
      <b/>
      <sz val="10"/>
      <name val="黑体"/>
      <charset val="134"/>
    </font>
    <font>
      <sz val="11"/>
      <name val="等线"/>
      <charset val="134"/>
      <scheme val="minor"/>
    </font>
    <font>
      <sz val="10"/>
      <name val="Arial"/>
      <family val="2"/>
    </font>
    <font>
      <sz val="9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12" fillId="0" borderId="0"/>
    <xf numFmtId="0" fontId="7" fillId="0" borderId="0"/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6" fillId="0" borderId="3" xfId="1" quotePrefix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</cellXfs>
  <cellStyles count="3">
    <cellStyle name="Normal" xfId="1"/>
    <cellStyle name="常规" xfId="0" builtinId="0"/>
    <cellStyle name="常规 2" xfId="2"/>
  </cellStyles>
  <dxfs count="25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3"/>
  <sheetViews>
    <sheetView tabSelected="1" topLeftCell="A49" workbookViewId="0">
      <selection activeCell="K29" sqref="K29"/>
    </sheetView>
  </sheetViews>
  <sheetFormatPr defaultColWidth="8.875" defaultRowHeight="14.25"/>
  <cols>
    <col min="1" max="1" width="7.625" customWidth="1"/>
    <col min="2" max="2" width="16.25" customWidth="1"/>
    <col min="4" max="4" width="11.125" customWidth="1"/>
    <col min="5" max="5" width="17.125" customWidth="1"/>
    <col min="9" max="9" width="8.875" style="1"/>
    <col min="14" max="14" width="14.125" customWidth="1"/>
  </cols>
  <sheetData>
    <row r="1" spans="1:14" ht="30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3" spans="1:14" ht="72.95" customHeight="1">
      <c r="A3" s="2" t="s">
        <v>1</v>
      </c>
      <c r="B3" s="3" t="s">
        <v>2</v>
      </c>
      <c r="C3" s="3" t="s">
        <v>3</v>
      </c>
      <c r="D3" s="4" t="s">
        <v>4</v>
      </c>
      <c r="E3" s="5" t="s">
        <v>5</v>
      </c>
      <c r="F3" s="3" t="s">
        <v>6</v>
      </c>
      <c r="G3" s="6" t="s">
        <v>7</v>
      </c>
      <c r="H3" s="3" t="s">
        <v>8</v>
      </c>
      <c r="I3" s="3" t="s">
        <v>9</v>
      </c>
      <c r="J3" s="2" t="s">
        <v>10</v>
      </c>
      <c r="K3" s="13" t="s">
        <v>11</v>
      </c>
      <c r="L3" s="2" t="s">
        <v>12</v>
      </c>
      <c r="M3" s="14" t="s">
        <v>13</v>
      </c>
      <c r="N3" s="2" t="s">
        <v>14</v>
      </c>
    </row>
    <row r="4" spans="1:14" ht="24.95" customHeight="1">
      <c r="A4" s="7">
        <v>1</v>
      </c>
      <c r="B4" s="8" t="s">
        <v>15</v>
      </c>
      <c r="C4" s="8" t="s">
        <v>16</v>
      </c>
      <c r="D4" s="19" t="s">
        <v>17</v>
      </c>
      <c r="E4" s="19" t="s">
        <v>18</v>
      </c>
      <c r="F4" s="19" t="s">
        <v>19</v>
      </c>
      <c r="G4" s="19">
        <v>1</v>
      </c>
      <c r="H4" s="9">
        <v>73.45</v>
      </c>
      <c r="I4" s="15">
        <f t="shared" ref="I4:I6" si="0">H4*0.4</f>
        <v>29.380000000000003</v>
      </c>
      <c r="J4" s="15">
        <v>83.4</v>
      </c>
      <c r="K4" s="15">
        <f t="shared" ref="K4:K6" si="1">J4*0.6</f>
        <v>50.04</v>
      </c>
      <c r="L4" s="15">
        <f t="shared" ref="L4:L6" si="2">I4+K4</f>
        <v>79.42</v>
      </c>
      <c r="M4" s="15">
        <v>1</v>
      </c>
      <c r="N4" s="15" t="s">
        <v>20</v>
      </c>
    </row>
    <row r="5" spans="1:14" ht="24.95" customHeight="1">
      <c r="A5" s="7">
        <v>2</v>
      </c>
      <c r="B5" s="8" t="s">
        <v>21</v>
      </c>
      <c r="C5" s="8" t="s">
        <v>22</v>
      </c>
      <c r="D5" s="19"/>
      <c r="E5" s="19"/>
      <c r="F5" s="19"/>
      <c r="G5" s="19"/>
      <c r="H5" s="9">
        <v>74.099999999999994</v>
      </c>
      <c r="I5" s="15">
        <f t="shared" si="0"/>
        <v>29.64</v>
      </c>
      <c r="J5" s="15">
        <v>82.2</v>
      </c>
      <c r="K5" s="15">
        <f t="shared" si="1"/>
        <v>49.32</v>
      </c>
      <c r="L5" s="15">
        <f t="shared" si="2"/>
        <v>78.960000000000008</v>
      </c>
      <c r="M5" s="15">
        <v>2</v>
      </c>
      <c r="N5" s="2"/>
    </row>
    <row r="6" spans="1:14" ht="24.95" customHeight="1">
      <c r="A6" s="7">
        <v>3</v>
      </c>
      <c r="B6" s="8" t="s">
        <v>23</v>
      </c>
      <c r="C6" s="8" t="s">
        <v>24</v>
      </c>
      <c r="D6" s="19"/>
      <c r="E6" s="19"/>
      <c r="F6" s="19"/>
      <c r="G6" s="19"/>
      <c r="H6" s="10">
        <v>69.650000000000006</v>
      </c>
      <c r="I6" s="15">
        <f t="shared" si="0"/>
        <v>27.860000000000003</v>
      </c>
      <c r="J6" s="15">
        <v>78</v>
      </c>
      <c r="K6" s="15">
        <f t="shared" si="1"/>
        <v>46.8</v>
      </c>
      <c r="L6" s="15">
        <f t="shared" si="2"/>
        <v>74.66</v>
      </c>
      <c r="M6" s="15">
        <v>3</v>
      </c>
      <c r="N6" s="2"/>
    </row>
    <row r="7" spans="1:14" ht="24.95" customHeight="1">
      <c r="A7" s="7">
        <v>4</v>
      </c>
      <c r="B7" s="8" t="s">
        <v>25</v>
      </c>
      <c r="C7" s="8" t="s">
        <v>26</v>
      </c>
      <c r="D7" s="19" t="s">
        <v>17</v>
      </c>
      <c r="E7" s="19" t="s">
        <v>27</v>
      </c>
      <c r="F7" s="19" t="s">
        <v>28</v>
      </c>
      <c r="G7" s="19">
        <v>1</v>
      </c>
      <c r="H7" s="9">
        <v>81.05</v>
      </c>
      <c r="I7" s="15">
        <f t="shared" ref="I7:I18" si="3">H7*0.4</f>
        <v>32.42</v>
      </c>
      <c r="J7" s="15">
        <v>81.599999999999994</v>
      </c>
      <c r="K7" s="15">
        <f t="shared" ref="K7:K18" si="4">J7*0.6</f>
        <v>48.959999999999994</v>
      </c>
      <c r="L7" s="15">
        <f t="shared" ref="L7:L18" si="5">I7+K7</f>
        <v>81.38</v>
      </c>
      <c r="M7" s="15">
        <v>1</v>
      </c>
      <c r="N7" s="15" t="s">
        <v>20</v>
      </c>
    </row>
    <row r="8" spans="1:14" ht="24.95" customHeight="1">
      <c r="A8" s="7">
        <v>5</v>
      </c>
      <c r="B8" s="17" t="s">
        <v>29</v>
      </c>
      <c r="C8" s="8" t="s">
        <v>30</v>
      </c>
      <c r="D8" s="19"/>
      <c r="E8" s="19"/>
      <c r="F8" s="19"/>
      <c r="G8" s="19"/>
      <c r="H8" s="10">
        <v>75.5</v>
      </c>
      <c r="I8" s="15">
        <f t="shared" si="3"/>
        <v>30.200000000000003</v>
      </c>
      <c r="J8" s="15">
        <v>77.2</v>
      </c>
      <c r="K8" s="15">
        <f t="shared" si="4"/>
        <v>46.32</v>
      </c>
      <c r="L8" s="15">
        <f t="shared" si="5"/>
        <v>76.52000000000001</v>
      </c>
      <c r="M8" s="15">
        <v>2</v>
      </c>
      <c r="N8" s="15"/>
    </row>
    <row r="9" spans="1:14" ht="24.95" customHeight="1">
      <c r="A9" s="7">
        <v>6</v>
      </c>
      <c r="B9" s="8" t="s">
        <v>31</v>
      </c>
      <c r="C9" s="8" t="s">
        <v>32</v>
      </c>
      <c r="D9" s="19"/>
      <c r="E9" s="19"/>
      <c r="F9" s="19"/>
      <c r="G9" s="19"/>
      <c r="H9" s="9">
        <v>80.150000000000006</v>
      </c>
      <c r="I9" s="15">
        <f t="shared" si="3"/>
        <v>32.06</v>
      </c>
      <c r="J9" s="15">
        <v>-1</v>
      </c>
      <c r="K9" s="15">
        <v>-1</v>
      </c>
      <c r="L9" s="15">
        <v>-1</v>
      </c>
      <c r="M9" s="15"/>
      <c r="N9" s="15"/>
    </row>
    <row r="10" spans="1:14" ht="24.95" customHeight="1">
      <c r="A10" s="7">
        <v>7</v>
      </c>
      <c r="B10" s="8" t="s">
        <v>33</v>
      </c>
      <c r="C10" s="8" t="s">
        <v>34</v>
      </c>
      <c r="D10" s="19" t="s">
        <v>35</v>
      </c>
      <c r="E10" s="19" t="s">
        <v>36</v>
      </c>
      <c r="F10" s="19" t="s">
        <v>37</v>
      </c>
      <c r="G10" s="20">
        <v>1</v>
      </c>
      <c r="H10" s="9">
        <v>68.45</v>
      </c>
      <c r="I10" s="15">
        <f t="shared" si="3"/>
        <v>27.380000000000003</v>
      </c>
      <c r="J10" s="15">
        <v>87</v>
      </c>
      <c r="K10" s="15">
        <f>J10*0.6</f>
        <v>52.199999999999996</v>
      </c>
      <c r="L10" s="15">
        <f>I10+K10</f>
        <v>79.58</v>
      </c>
      <c r="M10" s="15">
        <v>1</v>
      </c>
      <c r="N10" s="15" t="s">
        <v>20</v>
      </c>
    </row>
    <row r="11" spans="1:14" ht="24.95" customHeight="1">
      <c r="A11" s="7">
        <v>8</v>
      </c>
      <c r="B11" s="8" t="s">
        <v>38</v>
      </c>
      <c r="C11" s="8" t="s">
        <v>39</v>
      </c>
      <c r="D11" s="19"/>
      <c r="E11" s="19"/>
      <c r="F11" s="19"/>
      <c r="G11" s="20"/>
      <c r="H11" s="9">
        <v>72.150000000000006</v>
      </c>
      <c r="I11" s="15">
        <f t="shared" si="3"/>
        <v>28.860000000000003</v>
      </c>
      <c r="J11" s="15">
        <v>79.400000000000006</v>
      </c>
      <c r="K11" s="15">
        <f t="shared" si="4"/>
        <v>47.64</v>
      </c>
      <c r="L11" s="15">
        <f t="shared" si="5"/>
        <v>76.5</v>
      </c>
      <c r="M11" s="15">
        <v>2</v>
      </c>
      <c r="N11" s="15"/>
    </row>
    <row r="12" spans="1:14" ht="24.95" customHeight="1">
      <c r="A12" s="7">
        <v>9</v>
      </c>
      <c r="B12" s="8" t="s">
        <v>40</v>
      </c>
      <c r="C12" s="8" t="s">
        <v>41</v>
      </c>
      <c r="D12" s="19"/>
      <c r="E12" s="19"/>
      <c r="F12" s="19"/>
      <c r="G12" s="20"/>
      <c r="H12" s="9">
        <v>68.849999999999994</v>
      </c>
      <c r="I12" s="15">
        <f t="shared" si="3"/>
        <v>27.54</v>
      </c>
      <c r="J12" s="15">
        <v>77</v>
      </c>
      <c r="K12" s="15">
        <f t="shared" si="4"/>
        <v>46.199999999999996</v>
      </c>
      <c r="L12" s="15">
        <f t="shared" si="5"/>
        <v>73.739999999999995</v>
      </c>
      <c r="M12" s="15">
        <v>3</v>
      </c>
      <c r="N12" s="15"/>
    </row>
    <row r="13" spans="1:14" ht="24.95" customHeight="1">
      <c r="A13" s="7">
        <v>10</v>
      </c>
      <c r="B13" s="8" t="s">
        <v>42</v>
      </c>
      <c r="C13" s="8" t="s">
        <v>43</v>
      </c>
      <c r="D13" s="19" t="s">
        <v>35</v>
      </c>
      <c r="E13" s="19" t="s">
        <v>44</v>
      </c>
      <c r="F13" s="19" t="s">
        <v>28</v>
      </c>
      <c r="G13" s="20">
        <v>1</v>
      </c>
      <c r="H13" s="9">
        <v>80.400000000000006</v>
      </c>
      <c r="I13" s="15">
        <f t="shared" si="3"/>
        <v>32.160000000000004</v>
      </c>
      <c r="J13" s="15">
        <v>83.6</v>
      </c>
      <c r="K13" s="15">
        <f t="shared" si="4"/>
        <v>50.16</v>
      </c>
      <c r="L13" s="15">
        <f t="shared" si="5"/>
        <v>82.32</v>
      </c>
      <c r="M13" s="15">
        <v>1</v>
      </c>
      <c r="N13" s="15" t="s">
        <v>20</v>
      </c>
    </row>
    <row r="14" spans="1:14" ht="24.95" customHeight="1">
      <c r="A14" s="7">
        <v>11</v>
      </c>
      <c r="B14" s="8" t="s">
        <v>45</v>
      </c>
      <c r="C14" s="8" t="s">
        <v>46</v>
      </c>
      <c r="D14" s="19"/>
      <c r="E14" s="19"/>
      <c r="F14" s="19"/>
      <c r="G14" s="20"/>
      <c r="H14" s="9">
        <v>77.2</v>
      </c>
      <c r="I14" s="15">
        <f t="shared" si="3"/>
        <v>30.880000000000003</v>
      </c>
      <c r="J14" s="15">
        <v>84.2</v>
      </c>
      <c r="K14" s="15">
        <f t="shared" si="4"/>
        <v>50.52</v>
      </c>
      <c r="L14" s="15">
        <f t="shared" si="5"/>
        <v>81.400000000000006</v>
      </c>
      <c r="M14" s="15">
        <v>2</v>
      </c>
      <c r="N14" s="15"/>
    </row>
    <row r="15" spans="1:14" ht="24.95" customHeight="1">
      <c r="A15" s="7">
        <v>12</v>
      </c>
      <c r="B15" s="8" t="s">
        <v>47</v>
      </c>
      <c r="C15" s="8" t="s">
        <v>48</v>
      </c>
      <c r="D15" s="19"/>
      <c r="E15" s="19"/>
      <c r="F15" s="19"/>
      <c r="G15" s="20"/>
      <c r="H15" s="9">
        <v>77.150000000000006</v>
      </c>
      <c r="I15" s="15">
        <f t="shared" si="3"/>
        <v>30.860000000000003</v>
      </c>
      <c r="J15" s="15">
        <v>83.6</v>
      </c>
      <c r="K15" s="15">
        <f t="shared" si="4"/>
        <v>50.16</v>
      </c>
      <c r="L15" s="15">
        <f t="shared" si="5"/>
        <v>81.02</v>
      </c>
      <c r="M15" s="15">
        <v>3</v>
      </c>
      <c r="N15" s="15"/>
    </row>
    <row r="16" spans="1:14" ht="24.95" customHeight="1">
      <c r="A16" s="7">
        <v>13</v>
      </c>
      <c r="B16" s="8" t="s">
        <v>49</v>
      </c>
      <c r="C16" s="8" t="s">
        <v>50</v>
      </c>
      <c r="D16" s="20" t="s">
        <v>35</v>
      </c>
      <c r="E16" s="20" t="s">
        <v>51</v>
      </c>
      <c r="F16" s="20" t="s">
        <v>52</v>
      </c>
      <c r="G16" s="20">
        <v>2</v>
      </c>
      <c r="H16" s="9">
        <v>75.900000000000006</v>
      </c>
      <c r="I16" s="15">
        <f t="shared" si="3"/>
        <v>30.360000000000003</v>
      </c>
      <c r="J16" s="15">
        <v>83</v>
      </c>
      <c r="K16" s="15">
        <f t="shared" si="4"/>
        <v>49.8</v>
      </c>
      <c r="L16" s="15">
        <f t="shared" si="5"/>
        <v>80.16</v>
      </c>
      <c r="M16" s="15">
        <v>1</v>
      </c>
      <c r="N16" s="15" t="s">
        <v>20</v>
      </c>
    </row>
    <row r="17" spans="1:14" ht="24.95" customHeight="1">
      <c r="A17" s="7">
        <v>14</v>
      </c>
      <c r="B17" s="8" t="s">
        <v>53</v>
      </c>
      <c r="C17" s="8" t="s">
        <v>54</v>
      </c>
      <c r="D17" s="20"/>
      <c r="E17" s="20"/>
      <c r="F17" s="20"/>
      <c r="G17" s="20"/>
      <c r="H17" s="9">
        <v>75.25</v>
      </c>
      <c r="I17" s="15">
        <f t="shared" si="3"/>
        <v>30.1</v>
      </c>
      <c r="J17" s="15">
        <v>81.2</v>
      </c>
      <c r="K17" s="15">
        <f t="shared" si="4"/>
        <v>48.72</v>
      </c>
      <c r="L17" s="15">
        <f t="shared" si="5"/>
        <v>78.819999999999993</v>
      </c>
      <c r="M17" s="15">
        <v>2</v>
      </c>
      <c r="N17" s="15" t="s">
        <v>20</v>
      </c>
    </row>
    <row r="18" spans="1:14" ht="24.95" customHeight="1">
      <c r="A18" s="7">
        <v>15</v>
      </c>
      <c r="B18" s="8" t="s">
        <v>55</v>
      </c>
      <c r="C18" s="8" t="s">
        <v>56</v>
      </c>
      <c r="D18" s="20"/>
      <c r="E18" s="20"/>
      <c r="F18" s="20"/>
      <c r="G18" s="20"/>
      <c r="H18" s="9">
        <v>76.95</v>
      </c>
      <c r="I18" s="15">
        <f t="shared" si="3"/>
        <v>30.78</v>
      </c>
      <c r="J18" s="15">
        <v>77.2</v>
      </c>
      <c r="K18" s="15">
        <f t="shared" si="4"/>
        <v>46.32</v>
      </c>
      <c r="L18" s="15">
        <f t="shared" si="5"/>
        <v>77.099999999999994</v>
      </c>
      <c r="M18" s="15">
        <v>3</v>
      </c>
      <c r="N18" s="15"/>
    </row>
    <row r="19" spans="1:14" ht="24.95" customHeight="1">
      <c r="A19" s="7">
        <v>16</v>
      </c>
      <c r="B19" s="8" t="s">
        <v>57</v>
      </c>
      <c r="C19" s="8" t="s">
        <v>58</v>
      </c>
      <c r="D19" s="20"/>
      <c r="E19" s="20"/>
      <c r="F19" s="20"/>
      <c r="G19" s="20"/>
      <c r="H19" s="9">
        <v>79.599999999999994</v>
      </c>
      <c r="I19" s="15">
        <f t="shared" ref="I19:I24" si="6">H19*0.4</f>
        <v>31.84</v>
      </c>
      <c r="J19" s="15">
        <v>-1</v>
      </c>
      <c r="K19" s="15">
        <v>-1</v>
      </c>
      <c r="L19" s="15">
        <v>-1</v>
      </c>
      <c r="M19" s="15"/>
      <c r="N19" s="15"/>
    </row>
    <row r="20" spans="1:14" ht="24.95" customHeight="1">
      <c r="A20" s="7">
        <v>17</v>
      </c>
      <c r="B20" s="8" t="s">
        <v>59</v>
      </c>
      <c r="C20" s="8" t="s">
        <v>60</v>
      </c>
      <c r="D20" s="20"/>
      <c r="E20" s="20"/>
      <c r="F20" s="20"/>
      <c r="G20" s="20"/>
      <c r="H20" s="9">
        <v>78.099999999999994</v>
      </c>
      <c r="I20" s="15">
        <f t="shared" si="6"/>
        <v>31.24</v>
      </c>
      <c r="J20" s="15">
        <v>-1</v>
      </c>
      <c r="K20" s="15">
        <v>-1</v>
      </c>
      <c r="L20" s="15">
        <v>-1</v>
      </c>
      <c r="M20" s="15"/>
      <c r="N20" s="15"/>
    </row>
    <row r="21" spans="1:14" ht="24.95" customHeight="1">
      <c r="A21" s="7">
        <v>18</v>
      </c>
      <c r="B21" s="8" t="s">
        <v>61</v>
      </c>
      <c r="C21" s="8" t="s">
        <v>62</v>
      </c>
      <c r="D21" s="20"/>
      <c r="E21" s="20"/>
      <c r="F21" s="20"/>
      <c r="G21" s="20"/>
      <c r="H21" s="9">
        <v>77.650000000000006</v>
      </c>
      <c r="I21" s="15">
        <f t="shared" si="6"/>
        <v>31.060000000000002</v>
      </c>
      <c r="J21" s="15">
        <v>-1</v>
      </c>
      <c r="K21" s="15">
        <v>-1</v>
      </c>
      <c r="L21" s="15">
        <v>-1</v>
      </c>
      <c r="M21" s="15"/>
      <c r="N21" s="15"/>
    </row>
    <row r="22" spans="1:14" ht="24.95" customHeight="1">
      <c r="A22" s="7">
        <v>19</v>
      </c>
      <c r="B22" s="8" t="s">
        <v>63</v>
      </c>
      <c r="C22" s="8" t="s">
        <v>64</v>
      </c>
      <c r="D22" s="20" t="s">
        <v>35</v>
      </c>
      <c r="E22" s="20" t="s">
        <v>65</v>
      </c>
      <c r="F22" s="20" t="s">
        <v>66</v>
      </c>
      <c r="G22" s="20">
        <v>2</v>
      </c>
      <c r="H22" s="9">
        <v>81.400000000000006</v>
      </c>
      <c r="I22" s="15">
        <f t="shared" si="6"/>
        <v>32.56</v>
      </c>
      <c r="J22" s="15">
        <v>84.6</v>
      </c>
      <c r="K22" s="15">
        <f t="shared" ref="K22:K24" si="7">J22*0.6</f>
        <v>50.76</v>
      </c>
      <c r="L22" s="15">
        <f t="shared" ref="L22:L24" si="8">I22+K22</f>
        <v>83.32</v>
      </c>
      <c r="M22" s="15">
        <v>1</v>
      </c>
      <c r="N22" s="15" t="s">
        <v>20</v>
      </c>
    </row>
    <row r="23" spans="1:14" ht="24.95" customHeight="1">
      <c r="A23" s="7">
        <v>20</v>
      </c>
      <c r="B23" s="8" t="s">
        <v>67</v>
      </c>
      <c r="C23" s="8" t="s">
        <v>68</v>
      </c>
      <c r="D23" s="20"/>
      <c r="E23" s="20"/>
      <c r="F23" s="20"/>
      <c r="G23" s="20"/>
      <c r="H23" s="9">
        <v>73.75</v>
      </c>
      <c r="I23" s="15">
        <f t="shared" si="6"/>
        <v>29.5</v>
      </c>
      <c r="J23" s="15">
        <v>86.6</v>
      </c>
      <c r="K23" s="15">
        <f t="shared" si="7"/>
        <v>51.959999999999994</v>
      </c>
      <c r="L23" s="15">
        <f t="shared" si="8"/>
        <v>81.459999999999994</v>
      </c>
      <c r="M23" s="15">
        <v>2</v>
      </c>
      <c r="N23" s="15" t="s">
        <v>20</v>
      </c>
    </row>
    <row r="24" spans="1:14" ht="24.95" customHeight="1">
      <c r="A24" s="7">
        <v>21</v>
      </c>
      <c r="B24" s="8" t="s">
        <v>69</v>
      </c>
      <c r="C24" s="8" t="s">
        <v>70</v>
      </c>
      <c r="D24" s="20"/>
      <c r="E24" s="20"/>
      <c r="F24" s="20"/>
      <c r="G24" s="20"/>
      <c r="H24" s="9">
        <v>70.849999999999994</v>
      </c>
      <c r="I24" s="15">
        <f t="shared" si="6"/>
        <v>28.34</v>
      </c>
      <c r="J24" s="15">
        <v>82.4</v>
      </c>
      <c r="K24" s="15">
        <f t="shared" si="7"/>
        <v>49.440000000000005</v>
      </c>
      <c r="L24" s="15">
        <f t="shared" si="8"/>
        <v>77.78</v>
      </c>
      <c r="M24" s="15">
        <v>3</v>
      </c>
      <c r="N24" s="15"/>
    </row>
    <row r="25" spans="1:14" ht="24.95" customHeight="1">
      <c r="A25" s="7">
        <v>22</v>
      </c>
      <c r="B25" s="8" t="s">
        <v>71</v>
      </c>
      <c r="C25" s="8" t="s">
        <v>72</v>
      </c>
      <c r="D25" s="20"/>
      <c r="E25" s="20"/>
      <c r="F25" s="20"/>
      <c r="G25" s="20"/>
      <c r="H25" s="9">
        <v>74.099999999999994</v>
      </c>
      <c r="I25" s="15">
        <f t="shared" ref="I25:I35" si="9">H25*0.4</f>
        <v>29.64</v>
      </c>
      <c r="J25" s="15">
        <v>79.599999999999994</v>
      </c>
      <c r="K25" s="15">
        <f t="shared" ref="K25:K35" si="10">J25*0.6</f>
        <v>47.76</v>
      </c>
      <c r="L25" s="15">
        <f t="shared" ref="L25:L35" si="11">I25+K25</f>
        <v>77.400000000000006</v>
      </c>
      <c r="M25" s="15">
        <v>4</v>
      </c>
      <c r="N25" s="15"/>
    </row>
    <row r="26" spans="1:14" ht="24.95" customHeight="1">
      <c r="A26" s="7">
        <v>23</v>
      </c>
      <c r="B26" s="8" t="s">
        <v>73</v>
      </c>
      <c r="C26" s="8" t="s">
        <v>74</v>
      </c>
      <c r="D26" s="20"/>
      <c r="E26" s="20"/>
      <c r="F26" s="20"/>
      <c r="G26" s="20"/>
      <c r="H26" s="9">
        <v>70.650000000000006</v>
      </c>
      <c r="I26" s="15">
        <f t="shared" si="9"/>
        <v>28.260000000000005</v>
      </c>
      <c r="J26" s="15">
        <v>78.599999999999994</v>
      </c>
      <c r="K26" s="15">
        <f t="shared" si="10"/>
        <v>47.16</v>
      </c>
      <c r="L26" s="15">
        <f t="shared" si="11"/>
        <v>75.42</v>
      </c>
      <c r="M26" s="15">
        <v>5</v>
      </c>
      <c r="N26" s="15"/>
    </row>
    <row r="27" spans="1:14" ht="24.95" customHeight="1">
      <c r="A27" s="7">
        <v>24</v>
      </c>
      <c r="B27" s="8" t="s">
        <v>75</v>
      </c>
      <c r="C27" s="8" t="s">
        <v>76</v>
      </c>
      <c r="D27" s="20"/>
      <c r="E27" s="20"/>
      <c r="F27" s="20"/>
      <c r="G27" s="20"/>
      <c r="H27" s="11">
        <v>69.3</v>
      </c>
      <c r="I27" s="15">
        <f t="shared" si="9"/>
        <v>27.72</v>
      </c>
      <c r="J27" s="15">
        <v>78</v>
      </c>
      <c r="K27" s="15">
        <f t="shared" si="10"/>
        <v>46.8</v>
      </c>
      <c r="L27" s="15">
        <f t="shared" si="11"/>
        <v>74.52</v>
      </c>
      <c r="M27" s="15">
        <v>6</v>
      </c>
      <c r="N27" s="15"/>
    </row>
    <row r="28" spans="1:14" ht="24.95" customHeight="1">
      <c r="A28" s="7">
        <v>25</v>
      </c>
      <c r="B28" s="8" t="s">
        <v>77</v>
      </c>
      <c r="C28" s="8" t="s">
        <v>78</v>
      </c>
      <c r="D28" s="21" t="s">
        <v>35</v>
      </c>
      <c r="E28" s="21" t="s">
        <v>79</v>
      </c>
      <c r="F28" s="21" t="s">
        <v>80</v>
      </c>
      <c r="G28" s="21">
        <v>4</v>
      </c>
      <c r="H28" s="9">
        <v>68.099999999999994</v>
      </c>
      <c r="I28" s="15">
        <f t="shared" si="9"/>
        <v>27.24</v>
      </c>
      <c r="J28" s="15">
        <v>83.4</v>
      </c>
      <c r="K28" s="15">
        <f t="shared" si="10"/>
        <v>50.04</v>
      </c>
      <c r="L28" s="16">
        <f t="shared" si="11"/>
        <v>77.28</v>
      </c>
      <c r="M28" s="15">
        <v>1</v>
      </c>
      <c r="N28" s="15" t="s">
        <v>20</v>
      </c>
    </row>
    <row r="29" spans="1:14" ht="24.95" customHeight="1">
      <c r="A29" s="7">
        <v>26</v>
      </c>
      <c r="B29" s="8" t="s">
        <v>81</v>
      </c>
      <c r="C29" s="8" t="s">
        <v>82</v>
      </c>
      <c r="D29" s="22"/>
      <c r="E29" s="22"/>
      <c r="F29" s="22"/>
      <c r="G29" s="22"/>
      <c r="H29" s="9">
        <v>65.25</v>
      </c>
      <c r="I29" s="15">
        <f t="shared" si="9"/>
        <v>26.1</v>
      </c>
      <c r="J29" s="15">
        <v>83</v>
      </c>
      <c r="K29" s="15">
        <f t="shared" si="10"/>
        <v>49.8</v>
      </c>
      <c r="L29" s="16">
        <f t="shared" si="11"/>
        <v>75.900000000000006</v>
      </c>
      <c r="M29" s="15">
        <v>2</v>
      </c>
      <c r="N29" s="15" t="s">
        <v>20</v>
      </c>
    </row>
    <row r="30" spans="1:14" ht="24.95" customHeight="1">
      <c r="A30" s="7">
        <v>27</v>
      </c>
      <c r="B30" s="8" t="s">
        <v>83</v>
      </c>
      <c r="C30" s="8" t="s">
        <v>84</v>
      </c>
      <c r="D30" s="22"/>
      <c r="E30" s="22"/>
      <c r="F30" s="22"/>
      <c r="G30" s="22"/>
      <c r="H30" s="9">
        <v>63.35</v>
      </c>
      <c r="I30" s="15">
        <f t="shared" si="9"/>
        <v>25.340000000000003</v>
      </c>
      <c r="J30" s="15">
        <v>84.2</v>
      </c>
      <c r="K30" s="15">
        <f t="shared" si="10"/>
        <v>50.52</v>
      </c>
      <c r="L30" s="16">
        <f t="shared" si="11"/>
        <v>75.860000000000014</v>
      </c>
      <c r="M30" s="15">
        <v>3</v>
      </c>
      <c r="N30" s="15" t="s">
        <v>20</v>
      </c>
    </row>
    <row r="31" spans="1:14" ht="24.95" customHeight="1">
      <c r="A31" s="7">
        <v>28</v>
      </c>
      <c r="B31" s="8" t="s">
        <v>85</v>
      </c>
      <c r="C31" s="8" t="s">
        <v>86</v>
      </c>
      <c r="D31" s="22"/>
      <c r="E31" s="22"/>
      <c r="F31" s="22"/>
      <c r="G31" s="22"/>
      <c r="H31" s="9">
        <v>65.05</v>
      </c>
      <c r="I31" s="15">
        <f t="shared" si="9"/>
        <v>26.02</v>
      </c>
      <c r="J31" s="15">
        <v>82</v>
      </c>
      <c r="K31" s="15">
        <f t="shared" si="10"/>
        <v>49.199999999999996</v>
      </c>
      <c r="L31" s="16">
        <f t="shared" si="11"/>
        <v>75.22</v>
      </c>
      <c r="M31" s="15">
        <v>4</v>
      </c>
      <c r="N31" s="15" t="s">
        <v>20</v>
      </c>
    </row>
    <row r="32" spans="1:14" ht="24.95" customHeight="1">
      <c r="A32" s="7">
        <v>29</v>
      </c>
      <c r="B32" s="8" t="s">
        <v>87</v>
      </c>
      <c r="C32" s="8" t="s">
        <v>88</v>
      </c>
      <c r="D32" s="22"/>
      <c r="E32" s="22"/>
      <c r="F32" s="22"/>
      <c r="G32" s="22"/>
      <c r="H32" s="9">
        <v>62.65</v>
      </c>
      <c r="I32" s="15">
        <f t="shared" si="9"/>
        <v>25.060000000000002</v>
      </c>
      <c r="J32" s="15">
        <v>83.4</v>
      </c>
      <c r="K32" s="15">
        <f t="shared" si="10"/>
        <v>50.04</v>
      </c>
      <c r="L32" s="16">
        <f t="shared" si="11"/>
        <v>75.099999999999994</v>
      </c>
      <c r="M32" s="15">
        <v>5</v>
      </c>
      <c r="N32" s="15"/>
    </row>
    <row r="33" spans="1:14" ht="24.95" customHeight="1">
      <c r="A33" s="7">
        <v>30</v>
      </c>
      <c r="B33" s="8" t="s">
        <v>89</v>
      </c>
      <c r="C33" s="8" t="s">
        <v>90</v>
      </c>
      <c r="D33" s="22"/>
      <c r="E33" s="22"/>
      <c r="F33" s="22"/>
      <c r="G33" s="22"/>
      <c r="H33" s="9">
        <v>66.3</v>
      </c>
      <c r="I33" s="15">
        <f t="shared" si="9"/>
        <v>26.52</v>
      </c>
      <c r="J33" s="15">
        <v>80.8</v>
      </c>
      <c r="K33" s="15">
        <f t="shared" si="10"/>
        <v>48.48</v>
      </c>
      <c r="L33" s="16">
        <f t="shared" si="11"/>
        <v>75</v>
      </c>
      <c r="M33" s="15">
        <v>6</v>
      </c>
      <c r="N33" s="15"/>
    </row>
    <row r="34" spans="1:14" ht="24.95" customHeight="1">
      <c r="A34" s="7">
        <v>31</v>
      </c>
      <c r="B34" s="8" t="s">
        <v>91</v>
      </c>
      <c r="C34" s="8" t="s">
        <v>92</v>
      </c>
      <c r="D34" s="22"/>
      <c r="E34" s="22"/>
      <c r="F34" s="22"/>
      <c r="G34" s="22"/>
      <c r="H34" s="9">
        <v>64.099999999999994</v>
      </c>
      <c r="I34" s="15">
        <f t="shared" si="9"/>
        <v>25.64</v>
      </c>
      <c r="J34" s="15">
        <v>81.400000000000006</v>
      </c>
      <c r="K34" s="15">
        <f t="shared" si="10"/>
        <v>48.84</v>
      </c>
      <c r="L34" s="16">
        <f t="shared" si="11"/>
        <v>74.48</v>
      </c>
      <c r="M34" s="15">
        <v>7</v>
      </c>
      <c r="N34" s="15"/>
    </row>
    <row r="35" spans="1:14" ht="24.95" customHeight="1">
      <c r="A35" s="7">
        <v>32</v>
      </c>
      <c r="B35" s="8" t="s">
        <v>93</v>
      </c>
      <c r="C35" s="8" t="s">
        <v>94</v>
      </c>
      <c r="D35" s="22"/>
      <c r="E35" s="22"/>
      <c r="F35" s="22"/>
      <c r="G35" s="22"/>
      <c r="H35" s="9">
        <v>62.25</v>
      </c>
      <c r="I35" s="15">
        <f t="shared" si="9"/>
        <v>24.900000000000002</v>
      </c>
      <c r="J35" s="15">
        <v>81</v>
      </c>
      <c r="K35" s="15">
        <f t="shared" si="10"/>
        <v>48.6</v>
      </c>
      <c r="L35" s="16">
        <f t="shared" si="11"/>
        <v>73.5</v>
      </c>
      <c r="M35" s="15">
        <v>8</v>
      </c>
      <c r="N35" s="15"/>
    </row>
    <row r="36" spans="1:14" ht="24.95" customHeight="1">
      <c r="A36" s="7">
        <v>33</v>
      </c>
      <c r="B36" s="8" t="s">
        <v>95</v>
      </c>
      <c r="C36" s="8" t="s">
        <v>96</v>
      </c>
      <c r="D36" s="22"/>
      <c r="E36" s="22"/>
      <c r="F36" s="22"/>
      <c r="G36" s="22"/>
      <c r="H36" s="9">
        <v>67.55</v>
      </c>
      <c r="I36" s="15">
        <f t="shared" ref="I36:I38" si="12">H36*0.4</f>
        <v>27.02</v>
      </c>
      <c r="J36" s="15">
        <v>77.2</v>
      </c>
      <c r="K36" s="15">
        <f t="shared" ref="K36:K38" si="13">J36*0.6</f>
        <v>46.32</v>
      </c>
      <c r="L36" s="16">
        <f t="shared" ref="L36:L38" si="14">I36+K36</f>
        <v>73.34</v>
      </c>
      <c r="M36" s="15">
        <v>9</v>
      </c>
      <c r="N36" s="15"/>
    </row>
    <row r="37" spans="1:14" ht="24.95" customHeight="1">
      <c r="A37" s="7">
        <v>34</v>
      </c>
      <c r="B37" s="8" t="s">
        <v>97</v>
      </c>
      <c r="C37" s="8" t="s">
        <v>98</v>
      </c>
      <c r="D37" s="22"/>
      <c r="E37" s="22"/>
      <c r="F37" s="22"/>
      <c r="G37" s="22"/>
      <c r="H37" s="9">
        <v>64.099999999999994</v>
      </c>
      <c r="I37" s="15">
        <f t="shared" si="12"/>
        <v>25.64</v>
      </c>
      <c r="J37" s="15">
        <v>78.400000000000006</v>
      </c>
      <c r="K37" s="15">
        <f t="shared" si="13"/>
        <v>47.04</v>
      </c>
      <c r="L37" s="16">
        <f t="shared" si="14"/>
        <v>72.680000000000007</v>
      </c>
      <c r="M37" s="15">
        <v>10</v>
      </c>
      <c r="N37" s="15"/>
    </row>
    <row r="38" spans="1:14" ht="24.95" customHeight="1">
      <c r="A38" s="7">
        <v>35</v>
      </c>
      <c r="B38" s="8" t="s">
        <v>99</v>
      </c>
      <c r="C38" s="8" t="s">
        <v>100</v>
      </c>
      <c r="D38" s="22"/>
      <c r="E38" s="22"/>
      <c r="F38" s="22"/>
      <c r="G38" s="22"/>
      <c r="H38" s="9">
        <v>63.6</v>
      </c>
      <c r="I38" s="15">
        <f t="shared" si="12"/>
        <v>25.44</v>
      </c>
      <c r="J38" s="15">
        <v>76.599999999999994</v>
      </c>
      <c r="K38" s="15">
        <f t="shared" si="13"/>
        <v>45.959999999999994</v>
      </c>
      <c r="L38" s="16">
        <f t="shared" si="14"/>
        <v>71.399999999999991</v>
      </c>
      <c r="M38" s="15">
        <v>11</v>
      </c>
      <c r="N38" s="15"/>
    </row>
    <row r="39" spans="1:14" ht="24.95" customHeight="1">
      <c r="A39" s="7">
        <v>36</v>
      </c>
      <c r="B39" s="8" t="s">
        <v>101</v>
      </c>
      <c r="C39" s="8" t="s">
        <v>102</v>
      </c>
      <c r="D39" s="23"/>
      <c r="E39" s="23"/>
      <c r="F39" s="23"/>
      <c r="G39" s="23"/>
      <c r="H39" s="9">
        <v>63.85</v>
      </c>
      <c r="I39" s="15">
        <f t="shared" ref="I39:I46" si="15">H39*0.4</f>
        <v>25.540000000000003</v>
      </c>
      <c r="J39" s="15">
        <v>74.8</v>
      </c>
      <c r="K39" s="15">
        <f t="shared" ref="K39:K46" si="16">J39*0.6</f>
        <v>44.879999999999995</v>
      </c>
      <c r="L39" s="16">
        <f t="shared" ref="L39:L46" si="17">I39+K39</f>
        <v>70.42</v>
      </c>
      <c r="M39" s="15">
        <v>12</v>
      </c>
      <c r="N39" s="15"/>
    </row>
    <row r="40" spans="1:14" ht="24.95" customHeight="1">
      <c r="A40" s="7">
        <v>37</v>
      </c>
      <c r="B40" s="8" t="s">
        <v>103</v>
      </c>
      <c r="C40" s="8" t="s">
        <v>104</v>
      </c>
      <c r="D40" s="20" t="s">
        <v>35</v>
      </c>
      <c r="E40" s="20" t="s">
        <v>105</v>
      </c>
      <c r="F40" s="20" t="s">
        <v>106</v>
      </c>
      <c r="G40" s="20">
        <v>3</v>
      </c>
      <c r="H40" s="9">
        <v>78.7</v>
      </c>
      <c r="I40" s="15">
        <f t="shared" si="15"/>
        <v>31.480000000000004</v>
      </c>
      <c r="J40" s="15">
        <v>84.4</v>
      </c>
      <c r="K40" s="15">
        <f t="shared" si="16"/>
        <v>50.64</v>
      </c>
      <c r="L40" s="15">
        <f t="shared" si="17"/>
        <v>82.12</v>
      </c>
      <c r="M40" s="15">
        <v>1</v>
      </c>
      <c r="N40" s="15" t="s">
        <v>20</v>
      </c>
    </row>
    <row r="41" spans="1:14" ht="24.95" customHeight="1">
      <c r="A41" s="7">
        <v>38</v>
      </c>
      <c r="B41" s="8" t="s">
        <v>107</v>
      </c>
      <c r="C41" s="8" t="s">
        <v>108</v>
      </c>
      <c r="D41" s="20"/>
      <c r="E41" s="20"/>
      <c r="F41" s="20"/>
      <c r="G41" s="20"/>
      <c r="H41" s="9">
        <v>79.75</v>
      </c>
      <c r="I41" s="15">
        <f t="shared" si="15"/>
        <v>31.900000000000002</v>
      </c>
      <c r="J41" s="15">
        <v>81.599999999999994</v>
      </c>
      <c r="K41" s="15">
        <f t="shared" si="16"/>
        <v>48.959999999999994</v>
      </c>
      <c r="L41" s="15">
        <f t="shared" si="17"/>
        <v>80.86</v>
      </c>
      <c r="M41" s="15">
        <v>2</v>
      </c>
      <c r="N41" s="15" t="s">
        <v>20</v>
      </c>
    </row>
    <row r="42" spans="1:14" ht="24.95" customHeight="1">
      <c r="A42" s="7">
        <v>39</v>
      </c>
      <c r="B42" s="8" t="s">
        <v>109</v>
      </c>
      <c r="C42" s="8" t="s">
        <v>110</v>
      </c>
      <c r="D42" s="20"/>
      <c r="E42" s="20"/>
      <c r="F42" s="20"/>
      <c r="G42" s="20"/>
      <c r="H42" s="9">
        <v>77.349999999999994</v>
      </c>
      <c r="I42" s="15">
        <f t="shared" si="15"/>
        <v>30.939999999999998</v>
      </c>
      <c r="J42" s="15">
        <v>82.4</v>
      </c>
      <c r="K42" s="15">
        <f t="shared" si="16"/>
        <v>49.440000000000005</v>
      </c>
      <c r="L42" s="15">
        <f t="shared" si="17"/>
        <v>80.38</v>
      </c>
      <c r="M42" s="15">
        <v>3</v>
      </c>
      <c r="N42" s="15" t="s">
        <v>20</v>
      </c>
    </row>
    <row r="43" spans="1:14" ht="24.95" customHeight="1">
      <c r="A43" s="7">
        <v>40</v>
      </c>
      <c r="B43" s="8" t="s">
        <v>111</v>
      </c>
      <c r="C43" s="8" t="s">
        <v>112</v>
      </c>
      <c r="D43" s="20"/>
      <c r="E43" s="20"/>
      <c r="F43" s="20"/>
      <c r="G43" s="20"/>
      <c r="H43" s="9">
        <v>77.099999999999994</v>
      </c>
      <c r="I43" s="15">
        <f t="shared" si="15"/>
        <v>30.84</v>
      </c>
      <c r="J43" s="15">
        <v>82</v>
      </c>
      <c r="K43" s="15">
        <f t="shared" si="16"/>
        <v>49.199999999999996</v>
      </c>
      <c r="L43" s="15">
        <f t="shared" si="17"/>
        <v>80.039999999999992</v>
      </c>
      <c r="M43" s="15">
        <v>4</v>
      </c>
      <c r="N43" s="15"/>
    </row>
    <row r="44" spans="1:14" ht="24.95" customHeight="1">
      <c r="A44" s="7">
        <v>41</v>
      </c>
      <c r="B44" s="8" t="s">
        <v>113</v>
      </c>
      <c r="C44" s="8" t="s">
        <v>114</v>
      </c>
      <c r="D44" s="20"/>
      <c r="E44" s="20"/>
      <c r="F44" s="20"/>
      <c r="G44" s="20"/>
      <c r="H44" s="9">
        <v>77.349999999999994</v>
      </c>
      <c r="I44" s="15">
        <f t="shared" si="15"/>
        <v>30.939999999999998</v>
      </c>
      <c r="J44" s="15">
        <v>78.400000000000006</v>
      </c>
      <c r="K44" s="15">
        <f t="shared" si="16"/>
        <v>47.04</v>
      </c>
      <c r="L44" s="15">
        <f t="shared" si="17"/>
        <v>77.97999999999999</v>
      </c>
      <c r="M44" s="15">
        <v>5</v>
      </c>
      <c r="N44" s="15"/>
    </row>
    <row r="45" spans="1:14" ht="24.95" customHeight="1">
      <c r="A45" s="7">
        <v>42</v>
      </c>
      <c r="B45" s="8" t="s">
        <v>115</v>
      </c>
      <c r="C45" s="8" t="s">
        <v>116</v>
      </c>
      <c r="D45" s="20"/>
      <c r="E45" s="20"/>
      <c r="F45" s="20"/>
      <c r="G45" s="20"/>
      <c r="H45" s="9">
        <v>77.400000000000006</v>
      </c>
      <c r="I45" s="15">
        <f t="shared" si="15"/>
        <v>30.960000000000004</v>
      </c>
      <c r="J45" s="15">
        <v>78</v>
      </c>
      <c r="K45" s="15">
        <f t="shared" si="16"/>
        <v>46.8</v>
      </c>
      <c r="L45" s="15">
        <f t="shared" si="17"/>
        <v>77.760000000000005</v>
      </c>
      <c r="M45" s="15">
        <v>6</v>
      </c>
      <c r="N45" s="15"/>
    </row>
    <row r="46" spans="1:14" ht="24.95" customHeight="1">
      <c r="A46" s="7">
        <v>43</v>
      </c>
      <c r="B46" s="8" t="s">
        <v>117</v>
      </c>
      <c r="C46" s="8" t="s">
        <v>118</v>
      </c>
      <c r="D46" s="20"/>
      <c r="E46" s="20"/>
      <c r="F46" s="20"/>
      <c r="G46" s="20"/>
      <c r="H46" s="9">
        <v>77.7</v>
      </c>
      <c r="I46" s="15">
        <f t="shared" si="15"/>
        <v>31.080000000000002</v>
      </c>
      <c r="J46" s="15">
        <v>73.8</v>
      </c>
      <c r="K46" s="15">
        <f t="shared" si="16"/>
        <v>44.279999999999994</v>
      </c>
      <c r="L46" s="15">
        <f t="shared" si="17"/>
        <v>75.36</v>
      </c>
      <c r="M46" s="15">
        <v>7</v>
      </c>
      <c r="N46" s="15"/>
    </row>
    <row r="47" spans="1:14" ht="24.95" customHeight="1">
      <c r="A47" s="7">
        <v>44</v>
      </c>
      <c r="B47" s="8" t="s">
        <v>119</v>
      </c>
      <c r="C47" s="8" t="s">
        <v>120</v>
      </c>
      <c r="D47" s="20"/>
      <c r="E47" s="20"/>
      <c r="F47" s="20"/>
      <c r="G47" s="20"/>
      <c r="H47" s="9">
        <v>78.349999999999994</v>
      </c>
      <c r="I47" s="15">
        <f t="shared" ref="I47:I50" si="18">H47*0.4</f>
        <v>31.34</v>
      </c>
      <c r="J47" s="15">
        <v>72.2</v>
      </c>
      <c r="K47" s="15">
        <f t="shared" ref="K47:K50" si="19">J47*0.6</f>
        <v>43.32</v>
      </c>
      <c r="L47" s="15">
        <f t="shared" ref="L47:L50" si="20">I47+K47</f>
        <v>74.66</v>
      </c>
      <c r="M47" s="15">
        <v>8</v>
      </c>
      <c r="N47" s="15"/>
    </row>
    <row r="48" spans="1:14" ht="24.95" customHeight="1">
      <c r="A48" s="7">
        <v>45</v>
      </c>
      <c r="B48" s="8" t="s">
        <v>121</v>
      </c>
      <c r="C48" s="8" t="s">
        <v>122</v>
      </c>
      <c r="D48" s="20"/>
      <c r="E48" s="20"/>
      <c r="F48" s="20"/>
      <c r="G48" s="20"/>
      <c r="H48" s="9">
        <v>77.900000000000006</v>
      </c>
      <c r="I48" s="15">
        <f t="shared" si="18"/>
        <v>31.160000000000004</v>
      </c>
      <c r="J48" s="15">
        <v>-1</v>
      </c>
      <c r="K48" s="15">
        <v>-1</v>
      </c>
      <c r="L48" s="15">
        <v>-1</v>
      </c>
      <c r="M48" s="15"/>
      <c r="N48" s="15"/>
    </row>
    <row r="49" spans="1:14" ht="24.95" customHeight="1">
      <c r="A49" s="7">
        <v>46</v>
      </c>
      <c r="B49" s="8" t="s">
        <v>123</v>
      </c>
      <c r="C49" s="8" t="s">
        <v>124</v>
      </c>
      <c r="D49" s="19" t="s">
        <v>35</v>
      </c>
      <c r="E49" s="19" t="s">
        <v>125</v>
      </c>
      <c r="F49" s="19" t="s">
        <v>126</v>
      </c>
      <c r="G49" s="20">
        <v>1</v>
      </c>
      <c r="H49" s="9">
        <v>75.95</v>
      </c>
      <c r="I49" s="15">
        <f t="shared" si="18"/>
        <v>30.380000000000003</v>
      </c>
      <c r="J49" s="15">
        <v>84.4</v>
      </c>
      <c r="K49" s="15">
        <f>J49*0.6</f>
        <v>50.64</v>
      </c>
      <c r="L49" s="15">
        <f>I49+K49</f>
        <v>81.02000000000001</v>
      </c>
      <c r="M49" s="15">
        <v>1</v>
      </c>
      <c r="N49" s="15" t="s">
        <v>20</v>
      </c>
    </row>
    <row r="50" spans="1:14" ht="24.95" customHeight="1">
      <c r="A50" s="7">
        <v>47</v>
      </c>
      <c r="B50" s="8" t="s">
        <v>127</v>
      </c>
      <c r="C50" s="8" t="s">
        <v>128</v>
      </c>
      <c r="D50" s="19"/>
      <c r="E50" s="19"/>
      <c r="F50" s="19"/>
      <c r="G50" s="20"/>
      <c r="H50" s="9">
        <v>76.849999999999994</v>
      </c>
      <c r="I50" s="15">
        <f t="shared" si="18"/>
        <v>30.74</v>
      </c>
      <c r="J50" s="15">
        <v>82.8</v>
      </c>
      <c r="K50" s="15">
        <f t="shared" si="19"/>
        <v>49.68</v>
      </c>
      <c r="L50" s="15">
        <f t="shared" si="20"/>
        <v>80.42</v>
      </c>
      <c r="M50" s="15">
        <v>2</v>
      </c>
      <c r="N50" s="15"/>
    </row>
    <row r="51" spans="1:14" ht="24.95" customHeight="1">
      <c r="A51" s="7">
        <v>48</v>
      </c>
      <c r="B51" s="8" t="s">
        <v>129</v>
      </c>
      <c r="C51" s="8" t="s">
        <v>130</v>
      </c>
      <c r="D51" s="19"/>
      <c r="E51" s="19"/>
      <c r="F51" s="19"/>
      <c r="G51" s="20"/>
      <c r="H51" s="9">
        <v>74.5</v>
      </c>
      <c r="I51" s="15">
        <f t="shared" ref="I51:I63" si="21">H51*0.4</f>
        <v>29.8</v>
      </c>
      <c r="J51" s="15">
        <v>82</v>
      </c>
      <c r="K51" s="15">
        <f t="shared" ref="K51:K62" si="22">J51*0.6</f>
        <v>49.199999999999996</v>
      </c>
      <c r="L51" s="15">
        <f t="shared" ref="L51:L62" si="23">I51+K51</f>
        <v>79</v>
      </c>
      <c r="M51" s="15">
        <v>3</v>
      </c>
      <c r="N51" s="15"/>
    </row>
    <row r="52" spans="1:14" ht="24.95" customHeight="1">
      <c r="A52" s="7">
        <v>49</v>
      </c>
      <c r="B52" s="8" t="s">
        <v>131</v>
      </c>
      <c r="C52" s="8" t="s">
        <v>132</v>
      </c>
      <c r="D52" s="19" t="s">
        <v>35</v>
      </c>
      <c r="E52" s="19" t="s">
        <v>133</v>
      </c>
      <c r="F52" s="19" t="s">
        <v>134</v>
      </c>
      <c r="G52" s="20">
        <v>1</v>
      </c>
      <c r="H52" s="9">
        <v>75.05</v>
      </c>
      <c r="I52" s="15">
        <f t="shared" si="21"/>
        <v>30.02</v>
      </c>
      <c r="J52" s="15">
        <v>86.2</v>
      </c>
      <c r="K52" s="15">
        <f t="shared" si="22"/>
        <v>51.72</v>
      </c>
      <c r="L52" s="15">
        <f t="shared" si="23"/>
        <v>81.739999999999995</v>
      </c>
      <c r="M52" s="15">
        <v>1</v>
      </c>
      <c r="N52" s="15" t="s">
        <v>20</v>
      </c>
    </row>
    <row r="53" spans="1:14" ht="24.95" customHeight="1">
      <c r="A53" s="7">
        <v>50</v>
      </c>
      <c r="B53" s="8" t="s">
        <v>135</v>
      </c>
      <c r="C53" s="8" t="s">
        <v>136</v>
      </c>
      <c r="D53" s="19"/>
      <c r="E53" s="19"/>
      <c r="F53" s="19"/>
      <c r="G53" s="20"/>
      <c r="H53" s="9">
        <v>73.25</v>
      </c>
      <c r="I53" s="15">
        <f t="shared" si="21"/>
        <v>29.3</v>
      </c>
      <c r="J53" s="15">
        <v>83</v>
      </c>
      <c r="K53" s="15">
        <f t="shared" si="22"/>
        <v>49.8</v>
      </c>
      <c r="L53" s="15">
        <f t="shared" si="23"/>
        <v>79.099999999999994</v>
      </c>
      <c r="M53" s="15">
        <v>2</v>
      </c>
      <c r="N53" s="15"/>
    </row>
    <row r="54" spans="1:14" ht="24.95" customHeight="1">
      <c r="A54" s="7">
        <v>51</v>
      </c>
      <c r="B54" s="8" t="s">
        <v>137</v>
      </c>
      <c r="C54" s="8" t="s">
        <v>138</v>
      </c>
      <c r="D54" s="19"/>
      <c r="E54" s="19"/>
      <c r="F54" s="19"/>
      <c r="G54" s="20"/>
      <c r="H54" s="9">
        <v>70.8</v>
      </c>
      <c r="I54" s="15">
        <f t="shared" si="21"/>
        <v>28.32</v>
      </c>
      <c r="J54" s="15">
        <v>83.2</v>
      </c>
      <c r="K54" s="15">
        <f t="shared" si="22"/>
        <v>49.92</v>
      </c>
      <c r="L54" s="15">
        <f t="shared" si="23"/>
        <v>78.240000000000009</v>
      </c>
      <c r="M54" s="15">
        <v>3</v>
      </c>
      <c r="N54" s="15"/>
    </row>
    <row r="55" spans="1:14" ht="24.95" customHeight="1">
      <c r="A55" s="7">
        <v>52</v>
      </c>
      <c r="B55" s="8" t="s">
        <v>139</v>
      </c>
      <c r="C55" s="8" t="s">
        <v>140</v>
      </c>
      <c r="D55" s="19" t="s">
        <v>35</v>
      </c>
      <c r="E55" s="19" t="s">
        <v>141</v>
      </c>
      <c r="F55" s="19" t="s">
        <v>142</v>
      </c>
      <c r="G55" s="20">
        <v>1</v>
      </c>
      <c r="H55" s="9">
        <v>68.75</v>
      </c>
      <c r="I55" s="15">
        <f t="shared" si="21"/>
        <v>27.5</v>
      </c>
      <c r="J55" s="15">
        <v>83.4</v>
      </c>
      <c r="K55" s="15">
        <f t="shared" si="22"/>
        <v>50.04</v>
      </c>
      <c r="L55" s="15">
        <f t="shared" si="23"/>
        <v>77.539999999999992</v>
      </c>
      <c r="M55" s="15">
        <v>1</v>
      </c>
      <c r="N55" s="15" t="s">
        <v>20</v>
      </c>
    </row>
    <row r="56" spans="1:14" ht="24.95" customHeight="1">
      <c r="A56" s="7">
        <v>53</v>
      </c>
      <c r="B56" s="8" t="s">
        <v>143</v>
      </c>
      <c r="C56" s="8" t="s">
        <v>144</v>
      </c>
      <c r="D56" s="19"/>
      <c r="E56" s="19"/>
      <c r="F56" s="19"/>
      <c r="G56" s="20"/>
      <c r="H56" s="9">
        <v>65.25</v>
      </c>
      <c r="I56" s="15">
        <f t="shared" si="21"/>
        <v>26.1</v>
      </c>
      <c r="J56" s="15">
        <v>79.8</v>
      </c>
      <c r="K56" s="15">
        <f t="shared" si="22"/>
        <v>47.879999999999995</v>
      </c>
      <c r="L56" s="15">
        <f t="shared" si="23"/>
        <v>73.97999999999999</v>
      </c>
      <c r="M56" s="15">
        <v>2</v>
      </c>
      <c r="N56" s="15"/>
    </row>
    <row r="57" spans="1:14" ht="24.95" customHeight="1">
      <c r="A57" s="7">
        <v>54</v>
      </c>
      <c r="B57" s="8" t="s">
        <v>145</v>
      </c>
      <c r="C57" s="8" t="s">
        <v>146</v>
      </c>
      <c r="D57" s="19"/>
      <c r="E57" s="19"/>
      <c r="F57" s="19"/>
      <c r="G57" s="20"/>
      <c r="H57" s="9">
        <v>61.85</v>
      </c>
      <c r="I57" s="15">
        <f t="shared" si="21"/>
        <v>24.740000000000002</v>
      </c>
      <c r="J57" s="15">
        <v>80.8</v>
      </c>
      <c r="K57" s="15">
        <f t="shared" si="22"/>
        <v>48.48</v>
      </c>
      <c r="L57" s="15">
        <f t="shared" si="23"/>
        <v>73.22</v>
      </c>
      <c r="M57" s="15">
        <v>3</v>
      </c>
      <c r="N57" s="15"/>
    </row>
    <row r="58" spans="1:14" ht="24.95" customHeight="1">
      <c r="A58" s="7">
        <v>55</v>
      </c>
      <c r="B58" s="8" t="s">
        <v>147</v>
      </c>
      <c r="C58" s="8" t="s">
        <v>148</v>
      </c>
      <c r="D58" s="19" t="s">
        <v>35</v>
      </c>
      <c r="E58" s="19" t="s">
        <v>149</v>
      </c>
      <c r="F58" s="19" t="s">
        <v>150</v>
      </c>
      <c r="G58" s="20">
        <v>1</v>
      </c>
      <c r="H58" s="9">
        <v>76.25</v>
      </c>
      <c r="I58" s="15">
        <f t="shared" si="21"/>
        <v>30.5</v>
      </c>
      <c r="J58" s="15">
        <v>83</v>
      </c>
      <c r="K58" s="15">
        <f t="shared" si="22"/>
        <v>49.8</v>
      </c>
      <c r="L58" s="15">
        <f t="shared" si="23"/>
        <v>80.3</v>
      </c>
      <c r="M58" s="15">
        <v>1</v>
      </c>
      <c r="N58" s="15" t="s">
        <v>20</v>
      </c>
    </row>
    <row r="59" spans="1:14" ht="24.95" customHeight="1">
      <c r="A59" s="7">
        <v>56</v>
      </c>
      <c r="B59" s="8" t="s">
        <v>151</v>
      </c>
      <c r="C59" s="8" t="s">
        <v>152</v>
      </c>
      <c r="D59" s="19"/>
      <c r="E59" s="19"/>
      <c r="F59" s="19"/>
      <c r="G59" s="20"/>
      <c r="H59" s="9">
        <v>70.05</v>
      </c>
      <c r="I59" s="15">
        <f t="shared" si="21"/>
        <v>28.02</v>
      </c>
      <c r="J59" s="15">
        <v>84.4</v>
      </c>
      <c r="K59" s="15">
        <f t="shared" si="22"/>
        <v>50.64</v>
      </c>
      <c r="L59" s="15">
        <f t="shared" si="23"/>
        <v>78.66</v>
      </c>
      <c r="M59" s="15">
        <v>2</v>
      </c>
      <c r="N59" s="15"/>
    </row>
    <row r="60" spans="1:14" ht="24.95" customHeight="1">
      <c r="A60" s="7">
        <v>57</v>
      </c>
      <c r="B60" s="8" t="s">
        <v>153</v>
      </c>
      <c r="C60" s="8" t="s">
        <v>154</v>
      </c>
      <c r="D60" s="19"/>
      <c r="E60" s="19"/>
      <c r="F60" s="19"/>
      <c r="G60" s="20"/>
      <c r="H60" s="9">
        <v>69.75</v>
      </c>
      <c r="I60" s="15">
        <f t="shared" si="21"/>
        <v>27.900000000000002</v>
      </c>
      <c r="J60" s="15">
        <v>81.8</v>
      </c>
      <c r="K60" s="15">
        <f t="shared" si="22"/>
        <v>49.08</v>
      </c>
      <c r="L60" s="15">
        <f t="shared" si="23"/>
        <v>76.98</v>
      </c>
      <c r="M60" s="15">
        <v>3</v>
      </c>
      <c r="N60" s="15"/>
    </row>
    <row r="61" spans="1:14" ht="24.95" customHeight="1">
      <c r="A61" s="12">
        <v>58</v>
      </c>
      <c r="B61" s="8" t="s">
        <v>155</v>
      </c>
      <c r="C61" s="8" t="s">
        <v>156</v>
      </c>
      <c r="D61" s="19" t="s">
        <v>35</v>
      </c>
      <c r="E61" s="19" t="s">
        <v>157</v>
      </c>
      <c r="F61" s="19" t="s">
        <v>158</v>
      </c>
      <c r="G61" s="20">
        <v>1</v>
      </c>
      <c r="H61" s="9">
        <v>83.25</v>
      </c>
      <c r="I61" s="15">
        <f t="shared" si="21"/>
        <v>33.300000000000004</v>
      </c>
      <c r="J61" s="15">
        <v>81.2</v>
      </c>
      <c r="K61" s="15">
        <f t="shared" si="22"/>
        <v>48.72</v>
      </c>
      <c r="L61" s="15">
        <f t="shared" si="23"/>
        <v>82.02000000000001</v>
      </c>
      <c r="M61" s="15">
        <v>1</v>
      </c>
      <c r="N61" s="15" t="s">
        <v>20</v>
      </c>
    </row>
    <row r="62" spans="1:14" ht="24.95" customHeight="1">
      <c r="A62" s="12">
        <v>59</v>
      </c>
      <c r="B62" s="8" t="s">
        <v>159</v>
      </c>
      <c r="C62" s="8" t="s">
        <v>160</v>
      </c>
      <c r="D62" s="19"/>
      <c r="E62" s="19"/>
      <c r="F62" s="19"/>
      <c r="G62" s="20"/>
      <c r="H62" s="9">
        <v>81.3</v>
      </c>
      <c r="I62" s="15">
        <f t="shared" si="21"/>
        <v>32.520000000000003</v>
      </c>
      <c r="J62" s="15">
        <v>81.2</v>
      </c>
      <c r="K62" s="15">
        <f t="shared" si="22"/>
        <v>48.72</v>
      </c>
      <c r="L62" s="15">
        <f t="shared" si="23"/>
        <v>81.240000000000009</v>
      </c>
      <c r="M62" s="15">
        <v>2</v>
      </c>
      <c r="N62" s="15"/>
    </row>
    <row r="63" spans="1:14" ht="24.95" customHeight="1">
      <c r="A63" s="12">
        <v>60</v>
      </c>
      <c r="B63" s="8" t="s">
        <v>161</v>
      </c>
      <c r="C63" s="8" t="s">
        <v>162</v>
      </c>
      <c r="D63" s="19"/>
      <c r="E63" s="19"/>
      <c r="F63" s="19"/>
      <c r="G63" s="20"/>
      <c r="H63" s="9">
        <v>82.2</v>
      </c>
      <c r="I63" s="15">
        <f t="shared" si="21"/>
        <v>32.880000000000003</v>
      </c>
      <c r="J63" s="15">
        <v>-1</v>
      </c>
      <c r="K63" s="15">
        <v>-1</v>
      </c>
      <c r="L63" s="15">
        <v>-1</v>
      </c>
      <c r="M63" s="15"/>
      <c r="N63" s="15"/>
    </row>
  </sheetData>
  <mergeCells count="53">
    <mergeCell ref="G52:G54"/>
    <mergeCell ref="G55:G57"/>
    <mergeCell ref="G58:G60"/>
    <mergeCell ref="G61:G63"/>
    <mergeCell ref="G16:G21"/>
    <mergeCell ref="G22:G27"/>
    <mergeCell ref="G28:G39"/>
    <mergeCell ref="G40:G48"/>
    <mergeCell ref="G49:G51"/>
    <mergeCell ref="E61:E63"/>
    <mergeCell ref="F4:F6"/>
    <mergeCell ref="F7:F9"/>
    <mergeCell ref="F10:F12"/>
    <mergeCell ref="F13:F15"/>
    <mergeCell ref="F16:F21"/>
    <mergeCell ref="F22:F27"/>
    <mergeCell ref="F28:F39"/>
    <mergeCell ref="F40:F48"/>
    <mergeCell ref="F49:F51"/>
    <mergeCell ref="F52:F54"/>
    <mergeCell ref="F55:F57"/>
    <mergeCell ref="F58:F60"/>
    <mergeCell ref="F61:F63"/>
    <mergeCell ref="D52:D54"/>
    <mergeCell ref="D55:D57"/>
    <mergeCell ref="D58:D60"/>
    <mergeCell ref="D61:D63"/>
    <mergeCell ref="E4:E6"/>
    <mergeCell ref="E7:E9"/>
    <mergeCell ref="E10:E12"/>
    <mergeCell ref="E13:E15"/>
    <mergeCell ref="E16:E21"/>
    <mergeCell ref="E22:E27"/>
    <mergeCell ref="E28:E39"/>
    <mergeCell ref="E40:E48"/>
    <mergeCell ref="E49:E51"/>
    <mergeCell ref="E52:E54"/>
    <mergeCell ref="E55:E57"/>
    <mergeCell ref="E58:E60"/>
    <mergeCell ref="D16:D21"/>
    <mergeCell ref="D22:D27"/>
    <mergeCell ref="D28:D39"/>
    <mergeCell ref="D40:D48"/>
    <mergeCell ref="D49:D51"/>
    <mergeCell ref="A1:N1"/>
    <mergeCell ref="D4:D6"/>
    <mergeCell ref="D7:D9"/>
    <mergeCell ref="D10:D12"/>
    <mergeCell ref="D13:D15"/>
    <mergeCell ref="G4:G6"/>
    <mergeCell ref="G7:G9"/>
    <mergeCell ref="G10:G12"/>
    <mergeCell ref="G13:G15"/>
  </mergeCells>
  <phoneticPr fontId="13" type="noConversion"/>
  <conditionalFormatting sqref="C5">
    <cfRule type="duplicateValues" dxfId="24" priority="24"/>
  </conditionalFormatting>
  <conditionalFormatting sqref="C6">
    <cfRule type="duplicateValues" dxfId="23" priority="23"/>
  </conditionalFormatting>
  <conditionalFormatting sqref="C8">
    <cfRule type="duplicateValues" dxfId="22" priority="22"/>
  </conditionalFormatting>
  <conditionalFormatting sqref="C10">
    <cfRule type="duplicateValues" dxfId="21" priority="20"/>
  </conditionalFormatting>
  <conditionalFormatting sqref="C11">
    <cfRule type="duplicateValues" dxfId="20" priority="21"/>
  </conditionalFormatting>
  <conditionalFormatting sqref="C24">
    <cfRule type="duplicateValues" dxfId="19" priority="19"/>
  </conditionalFormatting>
  <conditionalFormatting sqref="C29">
    <cfRule type="duplicateValues" dxfId="18" priority="18"/>
  </conditionalFormatting>
  <conditionalFormatting sqref="C30">
    <cfRule type="duplicateValues" dxfId="17" priority="17"/>
  </conditionalFormatting>
  <conditionalFormatting sqref="C31">
    <cfRule type="duplicateValues" dxfId="16" priority="16"/>
  </conditionalFormatting>
  <conditionalFormatting sqref="C32">
    <cfRule type="duplicateValues" dxfId="15" priority="15"/>
  </conditionalFormatting>
  <conditionalFormatting sqref="C33">
    <cfRule type="duplicateValues" dxfId="14" priority="14"/>
  </conditionalFormatting>
  <conditionalFormatting sqref="C34">
    <cfRule type="duplicateValues" dxfId="13" priority="13"/>
  </conditionalFormatting>
  <conditionalFormatting sqref="C35">
    <cfRule type="duplicateValues" dxfId="12" priority="12"/>
  </conditionalFormatting>
  <conditionalFormatting sqref="C38">
    <cfRule type="duplicateValues" dxfId="11" priority="11"/>
  </conditionalFormatting>
  <conditionalFormatting sqref="C40">
    <cfRule type="duplicateValues" dxfId="10" priority="9"/>
  </conditionalFormatting>
  <conditionalFormatting sqref="C41">
    <cfRule type="duplicateValues" dxfId="9" priority="10"/>
  </conditionalFormatting>
  <conditionalFormatting sqref="C42">
    <cfRule type="duplicateValues" dxfId="8" priority="8"/>
  </conditionalFormatting>
  <conditionalFormatting sqref="C43">
    <cfRule type="duplicateValues" dxfId="7" priority="7"/>
  </conditionalFormatting>
  <conditionalFormatting sqref="C44">
    <cfRule type="duplicateValues" dxfId="6" priority="6"/>
  </conditionalFormatting>
  <conditionalFormatting sqref="C45">
    <cfRule type="duplicateValues" dxfId="5" priority="5"/>
  </conditionalFormatting>
  <conditionalFormatting sqref="C46">
    <cfRule type="duplicateValues" dxfId="4" priority="4"/>
  </conditionalFormatting>
  <conditionalFormatting sqref="C49">
    <cfRule type="duplicateValues" dxfId="3" priority="2"/>
  </conditionalFormatting>
  <conditionalFormatting sqref="C50">
    <cfRule type="duplicateValues" dxfId="2" priority="3"/>
  </conditionalFormatting>
  <conditionalFormatting sqref="C62">
    <cfRule type="duplicateValues" dxfId="1" priority="1"/>
  </conditionalFormatting>
  <conditionalFormatting sqref="C4 C7 C9 C12:C23 C25:C28 C36:C37 C39 C47:C48 C51:C61 C63">
    <cfRule type="duplicateValues" dxfId="0" priority="25"/>
  </conditionalFormatting>
  <pageMargins left="0.75" right="0.75" top="1" bottom="1" header="0.5" footer="0.5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dcterms:created xsi:type="dcterms:W3CDTF">2021-06-18T03:31:00Z</dcterms:created>
  <dcterms:modified xsi:type="dcterms:W3CDTF">2022-08-24T09:07:55Z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33F3A9CEF7D84423B41664485D0AD848</vt:lpwstr>
  </property>
  <property fmtid="{D5CDD505-2E9C-101B-9397-08002B2CF9AE}" pid="3" name="KSOProductBuildVer">
    <vt:lpwstr>2052-11.1.0.12302</vt:lpwstr>
  </property>
</Properties>
</file>