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人员名单!$A$3:$Q$17</definedName>
    <definedName name="_xlnm.Print_Area" localSheetId="1">人员名单!$A$1:$Q$17</definedName>
    <definedName name="_xlnm.Print_Area" localSheetId="0">'人员名单 (3)'!$A$1:$T$48</definedName>
    <definedName name="_xlnm.Print_Titles" localSheetId="1">人员名单!$3:$3</definedName>
    <definedName name="_xlnm.Print_Titles" localSheetId="0">'人员名单 (3)'!$3:$3</definedName>
  </definedNames>
  <calcPr calcId="144525"/>
</workbook>
</file>

<file path=xl/sharedStrings.xml><?xml version="1.0" encoding="utf-8"?>
<sst xmlns="http://schemas.openxmlformats.org/spreadsheetml/2006/main" count="442" uniqueCount="171">
  <si>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</si>
  <si>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</si>
  <si>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</si>
  <si>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</si>
  <si>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</si>
  <si>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</si>
  <si>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</si>
  <si>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</si>
  <si>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</si>
  <si>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</si>
  <si>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</si>
  <si>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</si>
  <si>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</si>
  <si>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</si>
  <si>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</si>
  <si>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</si>
  <si>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</si>
  <si>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</si>
  <si>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</si>
  <si>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</si>
  <si>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</si>
  <si>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</si>
  <si>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</si>
  <si>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</si>
  <si>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</si>
  <si>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</si>
  <si>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</si>
  <si>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</si>
  <si>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</si>
  <si>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</si>
  <si>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</si>
  <si>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</si>
  <si>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</si>
  <si>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</si>
  <si>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</si>
  <si>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</si>
  <si>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</si>
  <si>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</si>
  <si>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</si>
  <si>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</si>
  <si>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</si>
  <si>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</si>
  <si>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</si>
  <si>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</si>
  <si>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</si>
  <si>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</si>
  <si>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</si>
  <si>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</si>
  <si>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</si>
  <si>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</si>
  <si>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</si>
  <si>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</si>
  <si>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</si>
  <si>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</si>
  <si>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</si>
  <si>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</si>
  <si>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</si>
  <si>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</si>
  <si>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</si>
  <si>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</si>
  <si>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</si>
  <si>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</si>
  <si>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</si>
  <si>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</si>
  <si>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</si>
  <si>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</si>
  <si>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</si>
  <si>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</si>
  <si>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</si>
  <si>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</si>
  <si>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</si>
  <si>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</si>
  <si>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</si>
  <si>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</si>
  <si>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</si>
  <si>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</si>
  <si>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</si>
  <si>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</si>
  <si>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</si>
  <si>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</si>
  <si>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</si>
  <si>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</si>
  <si>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</si>
  <si>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</si>
  <si>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</si>
  <si>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</si>
  <si>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</si>
  <si>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</si>
  <si>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</si>
  <si>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</si>
  <si>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</si>
  <si>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</si>
  <si>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</si>
  <si>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</si>
  <si>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</si>
  <si>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</si>
  <si>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</si>
  <si>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</si>
  <si>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</si>
  <si>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</si>
  <si>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</si>
  <si>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</si>
  <si>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</si>
  <si>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</si>
  <si>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</si>
  <si>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</si>
  <si>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</si>
  <si>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</si>
  <si>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</si>
  <si>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</si>
  <si>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</si>
  <si>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</si>
  <si>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</si>
  <si>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</si>
  <si>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</si>
  <si>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</si>
  <si>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</si>
  <si>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</si>
  <si>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</si>
  <si>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</si>
  <si>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</si>
  <si>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</si>
  <si>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</si>
  <si>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</si>
  <si>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r>
      <rPr>
        <sz val="20"/>
        <rFont val="方正小标宋简体"/>
        <charset val="134"/>
      </rPr>
      <t>湖北省政府办公厅</t>
    </r>
    <r>
      <rPr>
        <sz val="20"/>
        <rFont val="Times New Roman"/>
        <charset val="134"/>
      </rPr>
      <t>2025</t>
    </r>
    <r>
      <rPr>
        <sz val="20"/>
        <rFont val="方正小标宋简体"/>
        <charset val="134"/>
      </rPr>
      <t>年度考试录用公务员综合成绩</t>
    </r>
  </si>
  <si>
    <t>招录机关：湖北省政府办公厅自动化技术室</t>
  </si>
  <si>
    <r>
      <rPr>
        <b/>
        <sz val="11"/>
        <rFont val="仿宋_GB2312"/>
        <charset val="134"/>
      </rPr>
      <t>机构名称</t>
    </r>
  </si>
  <si>
    <r>
      <rPr>
        <b/>
        <sz val="11"/>
        <rFont val="仿宋_GB2312"/>
        <charset val="134"/>
      </rPr>
      <t>招录机关</t>
    </r>
  </si>
  <si>
    <r>
      <rPr>
        <b/>
        <sz val="11"/>
        <rFont val="仿宋_GB2312"/>
        <charset val="134"/>
      </rPr>
      <t>招录职位</t>
    </r>
  </si>
  <si>
    <r>
      <rPr>
        <b/>
        <sz val="11"/>
        <rFont val="仿宋_GB2312"/>
        <charset val="134"/>
      </rPr>
      <t>职位代码</t>
    </r>
  </si>
  <si>
    <r>
      <rPr>
        <b/>
        <sz val="11"/>
        <rFont val="仿宋_GB2312"/>
        <charset val="134"/>
      </rPr>
      <t>招录数量</t>
    </r>
  </si>
  <si>
    <r>
      <rPr>
        <b/>
        <sz val="11"/>
        <rFont val="仿宋_GB2312"/>
        <charset val="134"/>
      </rPr>
      <t>姓名</t>
    </r>
  </si>
  <si>
    <r>
      <rPr>
        <b/>
        <sz val="11"/>
        <rFont val="仿宋_GB2312"/>
        <charset val="134"/>
      </rPr>
      <t>性别</t>
    </r>
  </si>
  <si>
    <r>
      <rPr>
        <b/>
        <sz val="11"/>
        <rFont val="仿宋_GB2312"/>
        <charset val="134"/>
      </rPr>
      <t>准考证号</t>
    </r>
  </si>
  <si>
    <r>
      <rPr>
        <b/>
        <sz val="11"/>
        <rFont val="仿宋_GB2312"/>
        <charset val="134"/>
      </rPr>
      <t>公安专业科目</t>
    </r>
  </si>
  <si>
    <r>
      <rPr>
        <b/>
        <sz val="11"/>
        <rFont val="仿宋_GB2312"/>
        <charset val="134"/>
      </rPr>
      <t>综合知识测试</t>
    </r>
  </si>
  <si>
    <r>
      <rPr>
        <b/>
        <sz val="11"/>
        <rFont val="仿宋_GB2312"/>
        <charset val="134"/>
      </rPr>
      <t>笔试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折算分</t>
    </r>
  </si>
  <si>
    <r>
      <rPr>
        <b/>
        <sz val="11"/>
        <rFont val="仿宋_GB2312"/>
        <charset val="134"/>
      </rPr>
      <t>专业测试分数</t>
    </r>
  </si>
  <si>
    <r>
      <rPr>
        <b/>
        <sz val="11"/>
        <rFont val="仿宋_GB2312"/>
        <charset val="134"/>
      </rPr>
      <t>面试</t>
    </r>
    <r>
      <rPr>
        <b/>
        <sz val="11"/>
        <rFont val="Times New Roman"/>
        <charset val="134"/>
      </rPr>
      <t xml:space="preserve">  </t>
    </r>
    <r>
      <rPr>
        <b/>
        <sz val="11"/>
        <rFont val="仿宋_GB2312"/>
        <charset val="134"/>
      </rPr>
      <t>分数</t>
    </r>
  </si>
  <si>
    <r>
      <rPr>
        <b/>
        <sz val="11"/>
        <rFont val="仿宋_GB2312"/>
        <charset val="134"/>
      </rPr>
      <t>综合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成绩</t>
    </r>
  </si>
  <si>
    <r>
      <rPr>
        <b/>
        <sz val="11"/>
        <rFont val="仿宋_GB2312"/>
        <charset val="134"/>
      </rPr>
      <t>排名</t>
    </r>
  </si>
  <si>
    <t>省政府办公厅机关</t>
  </si>
  <si>
    <t>省政府办公厅自动化技术室</t>
  </si>
  <si>
    <r>
      <rPr>
        <sz val="11"/>
        <rFont val="仿宋_GB2312"/>
        <charset val="134"/>
      </rPr>
      <t>计算机技术岗</t>
    </r>
  </si>
  <si>
    <t>14230201059001001</t>
  </si>
  <si>
    <t>熊  恬</t>
  </si>
  <si>
    <t>142300102115</t>
  </si>
  <si>
    <r>
      <rPr>
        <sz val="11"/>
        <rFont val="仿宋_GB2312"/>
        <charset val="134"/>
      </rPr>
      <t>省政府办公厅机关</t>
    </r>
  </si>
  <si>
    <t>周登辉</t>
  </si>
  <si>
    <t>142302314008</t>
  </si>
  <si>
    <t>周彦宇</t>
  </si>
  <si>
    <t>142302202422</t>
  </si>
  <si>
    <t>王昌海</t>
  </si>
  <si>
    <t>142300210622</t>
  </si>
  <si>
    <t>汪详鑫</t>
  </si>
  <si>
    <t>142300314823</t>
  </si>
  <si>
    <t>杜  杨</t>
  </si>
  <si>
    <t>142302313707</t>
  </si>
  <si>
    <t>肖  爽</t>
  </si>
  <si>
    <t>142302204007</t>
  </si>
  <si>
    <t>孙启蕴</t>
  </si>
  <si>
    <t>142303308201</t>
  </si>
  <si>
    <t>刘天晴</t>
  </si>
  <si>
    <t>142302308817</t>
  </si>
  <si>
    <t>李  彦</t>
  </si>
  <si>
    <t>142302006403</t>
  </si>
  <si>
    <t>宋佳昕</t>
  </si>
  <si>
    <t>142302309512</t>
  </si>
  <si>
    <t>张  宇</t>
  </si>
  <si>
    <t>142302400110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</si>
  <si>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仿宋_GB2312"/>
        <charset val="134"/>
      </rPr>
      <t>湖北省政府办公厅</t>
    </r>
    <r>
      <rPr>
        <sz val="11"/>
        <color theme="1"/>
        <rFont val="Times New Roman"/>
        <charset val="134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2025</t>
    </r>
    <r>
      <rPr>
        <sz val="11"/>
        <color theme="1"/>
        <rFont val="仿宋_GB2312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月</t>
    </r>
    <r>
      <rPr>
        <sz val="11"/>
        <color theme="1"/>
        <rFont val="Times New Roman"/>
        <charset val="134"/>
      </rPr>
      <t>28</t>
    </r>
    <r>
      <rPr>
        <sz val="11"/>
        <color theme="1"/>
        <rFont val="仿宋_GB2312"/>
        <charset val="134"/>
      </rPr>
      <t>日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</si>
</sst>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b/>
      <sz val="11"/>
      <name val="Times New Roman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仿宋_GB2312"/>
      <charset val="134"/>
    </font>
    <font>
      <sz val="12"/>
      <name val="仿宋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/>
  </cellStyleXfs>
  <cellXfs count="3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49" applyFont="1" applyAlignment="1" applyProtection="1">
      <alignment horizontal="center" vertical="center" wrapText="1"/>
      <protection locked="0"/>
    </xf>
    <xf numFmtId="0" fontId="2" fillId="0" borderId="0" xfId="49" applyFont="1" applyAlignment="1" applyProtection="1">
      <alignment horizontal="center" vertical="center" wrapText="1"/>
      <protection locked="0"/>
    </xf>
    <xf numFmtId="0" fontId="3" fillId="0" borderId="0" xfId="49" applyFont="1" applyAlignment="1" applyProtection="1">
      <alignment horizontal="left" vertical="center" wrapText="1"/>
      <protection locked="0"/>
    </xf>
    <xf numFmtId="0" fontId="4" fillId="0" borderId="0" xfId="49" applyFont="1" applyAlignment="1" applyProtection="1">
      <alignment horizontal="left" vertical="center" wrapText="1"/>
      <protection locked="0"/>
    </xf>
    <xf numFmtId="0" fontId="4" fillId="0" borderId="0" xfId="49" applyFont="1" applyAlignment="1" applyProtection="1">
      <alignment vertical="center" wrapText="1"/>
      <protection locked="0"/>
    </xf>
    <xf numFmtId="0" fontId="5" fillId="0" borderId="1" xfId="49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4" fillId="0" borderId="0" xfId="49" applyFont="1" applyFill="1" applyAlignment="1" applyProtection="1">
      <alignment vertical="center" wrapText="1"/>
      <protection locked="0"/>
    </xf>
    <xf numFmtId="0" fontId="9" fillId="0" borderId="1" xfId="49" applyFont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0" fontId="10" fillId="0" borderId="0" xfId="49" applyFont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" fillId="0" borderId="0" xfId="49" applyFont="1" applyFill="1" applyAlignment="1" applyProtection="1">
      <alignment horizontal="center" vertical="center" wrapText="1"/>
      <protection locked="0"/>
    </xf>
    <xf numFmtId="0" fontId="10" fillId="0" borderId="0" xfId="49" applyFont="1" applyFill="1" applyAlignment="1" applyProtection="1">
      <alignment horizontal="left" vertical="center" wrapText="1"/>
      <protection locked="0"/>
    </xf>
    <xf numFmtId="0" fontId="1" fillId="2" borderId="0" xfId="49" applyFont="1" applyFill="1" applyAlignment="1" applyProtection="1">
      <alignment horizontal="center" vertical="center" wrapText="1"/>
      <protection locked="0"/>
    </xf>
    <xf numFmtId="0" fontId="10" fillId="2" borderId="0" xfId="49" applyFont="1" applyFill="1" applyAlignment="1" applyProtection="1">
      <alignment horizontal="left" vertical="center" wrapText="1"/>
      <protection locked="0"/>
    </xf>
    <xf numFmtId="0" fontId="9" fillId="2" borderId="1" xfId="49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7" fillId="0" borderId="2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9166666666667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8" width="7.66666666666667" style="24" customWidth="1"/>
    <col min="19" max="20" width="7.66666666666667" customWidth="1"/>
    <col min="22" max="22" width="9" hidden="1" customWidth="1"/>
  </cols>
  <sheetData>
    <row r="1" s="1" customFormat="1" ht="3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7"/>
      <c r="O1" s="27"/>
      <c r="P1" s="27"/>
      <c r="Q1" s="29"/>
      <c r="R1" s="29"/>
      <c r="S1" s="4"/>
      <c r="T1" s="4"/>
    </row>
    <row r="2" s="1" customFormat="1" ht="25.95" hidden="1" customHeight="1" spans="1:20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8"/>
      <c r="O2" s="28"/>
      <c r="P2" s="28"/>
      <c r="Q2" s="30"/>
      <c r="R2" s="30"/>
      <c r="S2" s="25"/>
      <c r="T2" s="25"/>
    </row>
    <row r="3" s="1" customFormat="1" ht="52.05" customHeight="1" spans="1:20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19" t="s">
        <v>14</v>
      </c>
      <c r="N3" s="21" t="s">
        <v>15</v>
      </c>
      <c r="O3" s="21"/>
      <c r="P3" s="21"/>
      <c r="Q3" s="31" t="s">
        <v>16</v>
      </c>
      <c r="R3" s="31" t="s">
        <v>0</v>
      </c>
      <c r="S3" s="19" t="s">
        <v>17</v>
      </c>
      <c r="T3" s="19" t="s">
        <v>18</v>
      </c>
    </row>
    <row r="4" ht="42" customHeight="1" spans="1:22">
      <c r="A4" s="34" t="s">
        <v>19</v>
      </c>
      <c r="B4" s="34" t="s">
        <v>19</v>
      </c>
      <c r="C4" s="34" t="s">
        <v>20</v>
      </c>
      <c r="D4" s="34" t="s">
        <v>21</v>
      </c>
      <c r="E4" s="10">
        <v>5</v>
      </c>
      <c r="F4" s="34" t="s">
        <v>22</v>
      </c>
      <c r="G4" s="34" t="s">
        <v>23</v>
      </c>
      <c r="H4" s="34" t="s">
        <v>24</v>
      </c>
      <c r="I4" s="10">
        <v>70.4</v>
      </c>
      <c r="J4" s="10">
        <v>67</v>
      </c>
      <c r="K4" s="26"/>
      <c r="L4" s="26"/>
      <c r="M4" s="10">
        <v>68.87</v>
      </c>
      <c r="N4" s="10">
        <v>85</v>
      </c>
      <c r="O4" s="10"/>
      <c r="P4" s="10"/>
      <c r="Q4" s="32">
        <f t="shared" ref="Q4:Q48" si="0">M4*0.4+N4*0.2</f>
        <v>44.548</v>
      </c>
      <c r="R4" s="32">
        <v>1</v>
      </c>
      <c r="S4" s="10">
        <v>7</v>
      </c>
      <c r="T4" s="33"/>
      <c r="V4" t="e">
        <f>Q4-#REF!</f>
        <v>#REF!</v>
      </c>
    </row>
    <row r="5" ht="42" customHeight="1" spans="1:22">
      <c r="A5" s="34" t="s">
        <v>19</v>
      </c>
      <c r="B5" s="34" t="s">
        <v>25</v>
      </c>
      <c r="C5" s="34" t="s">
        <v>26</v>
      </c>
      <c r="D5" s="34" t="s">
        <v>27</v>
      </c>
      <c r="E5" s="10">
        <v>6</v>
      </c>
      <c r="F5" s="34" t="s">
        <v>28</v>
      </c>
      <c r="G5" s="34" t="s">
        <v>23</v>
      </c>
      <c r="H5" s="34" t="s">
        <v>29</v>
      </c>
      <c r="I5" s="10">
        <v>71.2</v>
      </c>
      <c r="J5" s="10">
        <v>77.5</v>
      </c>
      <c r="K5" s="26"/>
      <c r="L5" s="26"/>
      <c r="M5" s="10">
        <v>74.035</v>
      </c>
      <c r="N5" s="10">
        <v>76.5</v>
      </c>
      <c r="O5" s="10"/>
      <c r="P5" s="10"/>
      <c r="Q5" s="32">
        <f t="shared" si="0"/>
        <v>44.914</v>
      </c>
      <c r="R5" s="32">
        <v>1</v>
      </c>
      <c r="S5" s="10">
        <v>1</v>
      </c>
      <c r="T5" s="33"/>
      <c r="V5" t="e">
        <f>Q5-#REF!</f>
        <v>#REF!</v>
      </c>
    </row>
    <row r="6" ht="42" customHeight="1" spans="1:22">
      <c r="A6" s="34" t="s">
        <v>19</v>
      </c>
      <c r="B6" s="34" t="s">
        <v>30</v>
      </c>
      <c r="C6" s="34" t="s">
        <v>31</v>
      </c>
      <c r="D6" s="34" t="s">
        <v>32</v>
      </c>
      <c r="E6" s="10">
        <v>2</v>
      </c>
      <c r="F6" s="34" t="s">
        <v>33</v>
      </c>
      <c r="G6" s="34" t="s">
        <v>34</v>
      </c>
      <c r="H6" s="34" t="s">
        <v>35</v>
      </c>
      <c r="I6" s="10">
        <v>68</v>
      </c>
      <c r="J6" s="10">
        <v>71</v>
      </c>
      <c r="K6" s="26"/>
      <c r="L6" s="26"/>
      <c r="M6" s="10">
        <v>69.35</v>
      </c>
      <c r="N6" s="10">
        <v>82</v>
      </c>
      <c r="O6" s="10"/>
      <c r="P6" s="10"/>
      <c r="Q6" s="32">
        <f t="shared" si="0"/>
        <v>44.14</v>
      </c>
      <c r="R6" s="32">
        <v>1</v>
      </c>
      <c r="S6" s="10">
        <v>2</v>
      </c>
      <c r="T6" s="33"/>
      <c r="V6" t="e">
        <f>Q6-#REF!</f>
        <v>#REF!</v>
      </c>
    </row>
    <row r="7" ht="42" customHeight="1" spans="1:22">
      <c r="A7" s="34" t="s">
        <v>19</v>
      </c>
      <c r="B7" s="34" t="s">
        <v>36</v>
      </c>
      <c r="C7" s="34" t="s">
        <v>37</v>
      </c>
      <c r="D7" s="34" t="s">
        <v>38</v>
      </c>
      <c r="E7" s="10">
        <v>2</v>
      </c>
      <c r="F7" s="34" t="s">
        <v>39</v>
      </c>
      <c r="G7" s="34" t="s">
        <v>34</v>
      </c>
      <c r="H7" s="34" t="s">
        <v>40</v>
      </c>
      <c r="I7" s="10">
        <v>68.8</v>
      </c>
      <c r="J7" s="10">
        <v>72</v>
      </c>
      <c r="K7" s="26"/>
      <c r="L7" s="26"/>
      <c r="M7" s="10">
        <v>70.24</v>
      </c>
      <c r="N7" s="10">
        <v>68.5</v>
      </c>
      <c r="O7" s="10"/>
      <c r="P7" s="10"/>
      <c r="Q7" s="32">
        <f t="shared" si="0"/>
        <v>41.796</v>
      </c>
      <c r="R7" s="32">
        <v>1</v>
      </c>
      <c r="S7" s="10">
        <v>4</v>
      </c>
      <c r="T7" s="33"/>
      <c r="V7" t="e">
        <f>Q7-#REF!</f>
        <v>#REF!</v>
      </c>
    </row>
    <row r="8" ht="42" customHeight="1" spans="1:22">
      <c r="A8" s="34" t="s">
        <v>19</v>
      </c>
      <c r="B8" s="34" t="s">
        <v>19</v>
      </c>
      <c r="C8" s="34" t="s">
        <v>20</v>
      </c>
      <c r="D8" s="34" t="s">
        <v>21</v>
      </c>
      <c r="E8" s="10">
        <v>5</v>
      </c>
      <c r="F8" s="34" t="s">
        <v>41</v>
      </c>
      <c r="G8" s="34" t="s">
        <v>34</v>
      </c>
      <c r="H8" s="34" t="s">
        <v>42</v>
      </c>
      <c r="I8" s="10">
        <v>75.2</v>
      </c>
      <c r="J8" s="10">
        <v>63</v>
      </c>
      <c r="K8" s="26"/>
      <c r="L8" s="26"/>
      <c r="M8" s="10">
        <v>69.71</v>
      </c>
      <c r="N8" s="10">
        <v>76</v>
      </c>
      <c r="O8" s="10"/>
      <c r="P8" s="10"/>
      <c r="Q8" s="32">
        <f t="shared" si="0"/>
        <v>43.084</v>
      </c>
      <c r="R8" s="32">
        <v>2</v>
      </c>
      <c r="S8" s="10">
        <v>4</v>
      </c>
      <c r="T8" s="33"/>
      <c r="V8" t="e">
        <f>Q8-#REF!</f>
        <v>#REF!</v>
      </c>
    </row>
    <row r="9" ht="42" customHeight="1" spans="1:22">
      <c r="A9" s="34" t="s">
        <v>19</v>
      </c>
      <c r="B9" s="34" t="s">
        <v>25</v>
      </c>
      <c r="C9" s="34" t="s">
        <v>26</v>
      </c>
      <c r="D9" s="34" t="s">
        <v>27</v>
      </c>
      <c r="E9" s="10">
        <v>6</v>
      </c>
      <c r="F9" s="34" t="s">
        <v>43</v>
      </c>
      <c r="G9" s="34" t="s">
        <v>34</v>
      </c>
      <c r="H9" s="34" t="s">
        <v>44</v>
      </c>
      <c r="I9" s="10">
        <v>75.2</v>
      </c>
      <c r="J9" s="10">
        <v>68.5</v>
      </c>
      <c r="K9" s="26"/>
      <c r="L9" s="26"/>
      <c r="M9" s="10">
        <v>72.185</v>
      </c>
      <c r="N9" s="10">
        <v>80</v>
      </c>
      <c r="O9" s="10"/>
      <c r="P9" s="10"/>
      <c r="Q9" s="32">
        <f t="shared" si="0"/>
        <v>44.874</v>
      </c>
      <c r="R9" s="32">
        <v>2</v>
      </c>
      <c r="S9" s="10">
        <v>2</v>
      </c>
      <c r="T9" s="33"/>
      <c r="V9" t="e">
        <f>Q9-#REF!</f>
        <v>#REF!</v>
      </c>
    </row>
    <row r="10" ht="42" customHeight="1" spans="1:22">
      <c r="A10" s="34" t="s">
        <v>19</v>
      </c>
      <c r="B10" s="34" t="s">
        <v>30</v>
      </c>
      <c r="C10" s="34" t="s">
        <v>31</v>
      </c>
      <c r="D10" s="34" t="s">
        <v>32</v>
      </c>
      <c r="E10" s="10">
        <v>2</v>
      </c>
      <c r="F10" s="34" t="s">
        <v>45</v>
      </c>
      <c r="G10" s="34" t="s">
        <v>34</v>
      </c>
      <c r="H10" s="34" t="s">
        <v>46</v>
      </c>
      <c r="I10" s="10">
        <v>72</v>
      </c>
      <c r="J10" s="10">
        <v>65.5</v>
      </c>
      <c r="K10" s="26"/>
      <c r="L10" s="26"/>
      <c r="M10" s="10">
        <v>69.075</v>
      </c>
      <c r="N10" s="10">
        <v>79.5</v>
      </c>
      <c r="O10" s="10"/>
      <c r="P10" s="10"/>
      <c r="Q10" s="32">
        <f t="shared" si="0"/>
        <v>43.53</v>
      </c>
      <c r="R10" s="32">
        <v>2</v>
      </c>
      <c r="S10" s="10">
        <v>3</v>
      </c>
      <c r="T10" s="33"/>
      <c r="V10" t="e">
        <f>Q10-#REF!</f>
        <v>#REF!</v>
      </c>
    </row>
    <row r="11" ht="42" customHeight="1" spans="1:22">
      <c r="A11" s="34" t="s">
        <v>19</v>
      </c>
      <c r="B11" s="34" t="s">
        <v>36</v>
      </c>
      <c r="C11" s="34" t="s">
        <v>37</v>
      </c>
      <c r="D11" s="34" t="s">
        <v>38</v>
      </c>
      <c r="E11" s="10">
        <v>2</v>
      </c>
      <c r="F11" s="34" t="s">
        <v>47</v>
      </c>
      <c r="G11" s="34" t="s">
        <v>34</v>
      </c>
      <c r="H11" s="34" t="s">
        <v>48</v>
      </c>
      <c r="I11" s="10">
        <v>76.8</v>
      </c>
      <c r="J11" s="10">
        <v>64.5</v>
      </c>
      <c r="K11" s="26"/>
      <c r="L11" s="26"/>
      <c r="M11" s="10">
        <v>71.265</v>
      </c>
      <c r="N11" s="10">
        <v>65.5</v>
      </c>
      <c r="O11" s="10"/>
      <c r="P11" s="10"/>
      <c r="Q11" s="32">
        <f t="shared" si="0"/>
        <v>41.606</v>
      </c>
      <c r="R11" s="32">
        <v>2</v>
      </c>
      <c r="S11" s="10">
        <v>1</v>
      </c>
      <c r="T11" s="33"/>
      <c r="V11" t="e">
        <f>Q11-#REF!</f>
        <v>#REF!</v>
      </c>
    </row>
    <row r="12" ht="42" customHeight="1" spans="1:22">
      <c r="A12" s="34" t="s">
        <v>19</v>
      </c>
      <c r="B12" s="34" t="s">
        <v>19</v>
      </c>
      <c r="C12" s="34" t="s">
        <v>20</v>
      </c>
      <c r="D12" s="34" t="s">
        <v>21</v>
      </c>
      <c r="E12" s="10">
        <v>5</v>
      </c>
      <c r="F12" s="34" t="s">
        <v>49</v>
      </c>
      <c r="G12" s="34" t="s">
        <v>34</v>
      </c>
      <c r="H12" s="34" t="s">
        <v>50</v>
      </c>
      <c r="I12" s="10">
        <v>65.6</v>
      </c>
      <c r="J12" s="10">
        <v>66</v>
      </c>
      <c r="K12" s="26"/>
      <c r="L12" s="26"/>
      <c r="M12" s="10">
        <v>65.78</v>
      </c>
      <c r="N12" s="10">
        <v>83.5</v>
      </c>
      <c r="O12" s="10"/>
      <c r="P12" s="10"/>
      <c r="Q12" s="32">
        <f t="shared" si="0"/>
        <v>43.012</v>
      </c>
      <c r="R12" s="32">
        <v>3</v>
      </c>
      <c r="S12" s="10">
        <v>13</v>
      </c>
      <c r="T12" s="33"/>
      <c r="V12" t="e">
        <f>Q12-#REF!</f>
        <v>#REF!</v>
      </c>
    </row>
    <row r="13" ht="42" customHeight="1" spans="1:22">
      <c r="A13" s="34" t="s">
        <v>19</v>
      </c>
      <c r="B13" s="34" t="s">
        <v>25</v>
      </c>
      <c r="C13" s="34" t="s">
        <v>26</v>
      </c>
      <c r="D13" s="34" t="s">
        <v>27</v>
      </c>
      <c r="E13" s="10">
        <v>6</v>
      </c>
      <c r="F13" s="34" t="s">
        <v>51</v>
      </c>
      <c r="G13" s="34" t="s">
        <v>23</v>
      </c>
      <c r="H13" s="34" t="s">
        <v>52</v>
      </c>
      <c r="I13" s="10">
        <v>75.2</v>
      </c>
      <c r="J13" s="10">
        <v>66.5</v>
      </c>
      <c r="K13" s="26"/>
      <c r="L13" s="26"/>
      <c r="M13" s="10">
        <v>71.285</v>
      </c>
      <c r="N13" s="10">
        <v>78</v>
      </c>
      <c r="O13" s="10"/>
      <c r="P13" s="10"/>
      <c r="Q13" s="32">
        <f t="shared" si="0"/>
        <v>44.114</v>
      </c>
      <c r="R13" s="32">
        <v>3</v>
      </c>
      <c r="S13" s="10">
        <v>4</v>
      </c>
      <c r="T13" s="33"/>
      <c r="V13" t="e">
        <f>Q13-#REF!</f>
        <v>#REF!</v>
      </c>
    </row>
    <row r="14" ht="42" customHeight="1" spans="1:22">
      <c r="A14" s="34" t="s">
        <v>19</v>
      </c>
      <c r="B14" s="34" t="s">
        <v>30</v>
      </c>
      <c r="C14" s="34" t="s">
        <v>31</v>
      </c>
      <c r="D14" s="34" t="s">
        <v>32</v>
      </c>
      <c r="E14" s="10">
        <v>2</v>
      </c>
      <c r="F14" s="34" t="s">
        <v>53</v>
      </c>
      <c r="G14" s="34" t="s">
        <v>23</v>
      </c>
      <c r="H14" s="34" t="s">
        <v>54</v>
      </c>
      <c r="I14" s="10">
        <v>73.6</v>
      </c>
      <c r="J14" s="10">
        <v>67</v>
      </c>
      <c r="K14" s="26"/>
      <c r="L14" s="26"/>
      <c r="M14" s="10">
        <v>70.63</v>
      </c>
      <c r="N14" s="10">
        <v>71</v>
      </c>
      <c r="O14" s="10"/>
      <c r="P14" s="10"/>
      <c r="Q14" s="32">
        <f t="shared" si="0"/>
        <v>42.452</v>
      </c>
      <c r="R14" s="32">
        <v>3</v>
      </c>
      <c r="S14" s="10">
        <v>1</v>
      </c>
      <c r="T14" s="33"/>
      <c r="V14" t="e">
        <f>Q14-#REF!</f>
        <v>#REF!</v>
      </c>
    </row>
    <row r="15" ht="42" customHeight="1" spans="1:22">
      <c r="A15" s="34" t="s">
        <v>19</v>
      </c>
      <c r="B15" s="34" t="s">
        <v>36</v>
      </c>
      <c r="C15" s="34" t="s">
        <v>37</v>
      </c>
      <c r="D15" s="34" t="s">
        <v>38</v>
      </c>
      <c r="E15" s="10">
        <v>2</v>
      </c>
      <c r="F15" s="34" t="s">
        <v>55</v>
      </c>
      <c r="G15" s="34" t="s">
        <v>23</v>
      </c>
      <c r="H15" s="34" t="s">
        <v>56</v>
      </c>
      <c r="I15" s="10">
        <v>72.8</v>
      </c>
      <c r="J15" s="10">
        <v>67</v>
      </c>
      <c r="K15" s="26"/>
      <c r="L15" s="26"/>
      <c r="M15" s="10">
        <v>70.19</v>
      </c>
      <c r="N15" s="10">
        <v>64</v>
      </c>
      <c r="O15" s="10"/>
      <c r="P15" s="10"/>
      <c r="Q15" s="32">
        <f t="shared" si="0"/>
        <v>40.876</v>
      </c>
      <c r="R15" s="32">
        <v>3</v>
      </c>
      <c r="S15" s="10">
        <v>5</v>
      </c>
      <c r="T15" s="33"/>
      <c r="V15" t="e">
        <f>Q15-#REF!</f>
        <v>#REF!</v>
      </c>
    </row>
    <row r="16" ht="42" customHeight="1" spans="1:22">
      <c r="A16" s="34" t="s">
        <v>19</v>
      </c>
      <c r="B16" s="34" t="s">
        <v>19</v>
      </c>
      <c r="C16" s="34" t="s">
        <v>20</v>
      </c>
      <c r="D16" s="34" t="s">
        <v>21</v>
      </c>
      <c r="E16" s="10">
        <v>5</v>
      </c>
      <c r="F16" s="34" t="s">
        <v>57</v>
      </c>
      <c r="G16" s="34" t="s">
        <v>34</v>
      </c>
      <c r="H16" s="34" t="s">
        <v>58</v>
      </c>
      <c r="I16" s="10">
        <v>74.4</v>
      </c>
      <c r="J16" s="10">
        <v>72</v>
      </c>
      <c r="K16" s="26"/>
      <c r="L16" s="26"/>
      <c r="M16" s="10">
        <v>73.32</v>
      </c>
      <c r="N16" s="10">
        <v>66</v>
      </c>
      <c r="O16" s="10"/>
      <c r="P16" s="10"/>
      <c r="Q16" s="32">
        <f t="shared" si="0"/>
        <v>42.528</v>
      </c>
      <c r="R16" s="32">
        <v>4</v>
      </c>
      <c r="S16" s="10">
        <v>2</v>
      </c>
      <c r="T16" s="33"/>
      <c r="V16" t="e">
        <f>Q16-#REF!</f>
        <v>#REF!</v>
      </c>
    </row>
    <row r="17" ht="42" customHeight="1" spans="1:22">
      <c r="A17" s="34" t="s">
        <v>19</v>
      </c>
      <c r="B17" s="34" t="s">
        <v>25</v>
      </c>
      <c r="C17" s="34" t="s">
        <v>26</v>
      </c>
      <c r="D17" s="34" t="s">
        <v>27</v>
      </c>
      <c r="E17" s="10">
        <v>6</v>
      </c>
      <c r="F17" s="34" t="s">
        <v>59</v>
      </c>
      <c r="G17" s="34" t="s">
        <v>23</v>
      </c>
      <c r="H17" s="34" t="s">
        <v>60</v>
      </c>
      <c r="I17" s="10">
        <v>73.6</v>
      </c>
      <c r="J17" s="10">
        <v>67</v>
      </c>
      <c r="K17" s="26"/>
      <c r="L17" s="26"/>
      <c r="M17" s="10">
        <v>70.63</v>
      </c>
      <c r="N17" s="10">
        <v>78.5</v>
      </c>
      <c r="O17" s="10"/>
      <c r="P17" s="10"/>
      <c r="Q17" s="32">
        <f t="shared" si="0"/>
        <v>43.952</v>
      </c>
      <c r="R17" s="32">
        <v>4</v>
      </c>
      <c r="S17" s="10">
        <v>8</v>
      </c>
      <c r="T17" s="33"/>
      <c r="V17" t="e">
        <f>Q17-#REF!</f>
        <v>#REF!</v>
      </c>
    </row>
    <row r="18" ht="42" customHeight="1" spans="1:22">
      <c r="A18" s="34" t="s">
        <v>19</v>
      </c>
      <c r="B18" s="34" t="s">
        <v>30</v>
      </c>
      <c r="C18" s="34" t="s">
        <v>31</v>
      </c>
      <c r="D18" s="34" t="s">
        <v>32</v>
      </c>
      <c r="E18" s="10">
        <v>2</v>
      </c>
      <c r="F18" s="34" t="s">
        <v>61</v>
      </c>
      <c r="G18" s="34" t="s">
        <v>23</v>
      </c>
      <c r="H18" s="34" t="s">
        <v>62</v>
      </c>
      <c r="I18" s="10">
        <v>70.4</v>
      </c>
      <c r="J18" s="10">
        <v>64</v>
      </c>
      <c r="K18" s="26"/>
      <c r="L18" s="26"/>
      <c r="M18" s="10">
        <v>67.52</v>
      </c>
      <c r="N18" s="10">
        <v>75</v>
      </c>
      <c r="O18" s="10"/>
      <c r="P18" s="10"/>
      <c r="Q18" s="32">
        <f t="shared" si="0"/>
        <v>42.008</v>
      </c>
      <c r="R18" s="32">
        <v>4</v>
      </c>
      <c r="S18" s="10">
        <v>6</v>
      </c>
      <c r="T18" s="33"/>
      <c r="V18" t="e">
        <f>Q18-#REF!</f>
        <v>#REF!</v>
      </c>
    </row>
    <row r="19" ht="42" customHeight="1" spans="1:22">
      <c r="A19" s="34" t="s">
        <v>19</v>
      </c>
      <c r="B19" s="34" t="s">
        <v>36</v>
      </c>
      <c r="C19" s="34" t="s">
        <v>37</v>
      </c>
      <c r="D19" s="34" t="s">
        <v>38</v>
      </c>
      <c r="E19" s="10">
        <v>2</v>
      </c>
      <c r="F19" s="34" t="s">
        <v>63</v>
      </c>
      <c r="G19" s="34" t="s">
        <v>34</v>
      </c>
      <c r="H19" s="34" t="s">
        <v>64</v>
      </c>
      <c r="I19" s="10">
        <v>65.6</v>
      </c>
      <c r="J19" s="10">
        <v>75.5</v>
      </c>
      <c r="K19" s="26"/>
      <c r="L19" s="26"/>
      <c r="M19" s="10">
        <v>70.055</v>
      </c>
      <c r="N19" s="10">
        <v>62</v>
      </c>
      <c r="O19" s="10"/>
      <c r="P19" s="10"/>
      <c r="Q19" s="32">
        <f t="shared" si="0"/>
        <v>40.422</v>
      </c>
      <c r="R19" s="32">
        <v>4</v>
      </c>
      <c r="S19" s="10">
        <v>6</v>
      </c>
      <c r="T19" s="33"/>
      <c r="V19" t="e">
        <f>Q19-#REF!</f>
        <v>#REF!</v>
      </c>
    </row>
    <row r="20" ht="42" customHeight="1" spans="1:22">
      <c r="A20" s="34" t="s">
        <v>19</v>
      </c>
      <c r="B20" s="34" t="s">
        <v>19</v>
      </c>
      <c r="C20" s="34" t="s">
        <v>20</v>
      </c>
      <c r="D20" s="34" t="s">
        <v>21</v>
      </c>
      <c r="E20" s="10">
        <v>5</v>
      </c>
      <c r="F20" s="34" t="s">
        <v>65</v>
      </c>
      <c r="G20" s="34" t="s">
        <v>23</v>
      </c>
      <c r="H20" s="34" t="s">
        <v>66</v>
      </c>
      <c r="I20" s="10">
        <v>63.2</v>
      </c>
      <c r="J20" s="10">
        <v>72</v>
      </c>
      <c r="K20" s="26"/>
      <c r="L20" s="26"/>
      <c r="M20" s="10">
        <v>67.16</v>
      </c>
      <c r="N20" s="10">
        <v>76</v>
      </c>
      <c r="O20" s="10"/>
      <c r="P20" s="10"/>
      <c r="Q20" s="32">
        <f t="shared" si="0"/>
        <v>42.064</v>
      </c>
      <c r="R20" s="32">
        <v>5</v>
      </c>
      <c r="S20" s="10">
        <v>11</v>
      </c>
      <c r="T20" s="33"/>
      <c r="V20" t="e">
        <f>Q20-#REF!</f>
        <v>#REF!</v>
      </c>
    </row>
    <row r="21" ht="42" customHeight="1" spans="1:22">
      <c r="A21" s="34" t="s">
        <v>19</v>
      </c>
      <c r="B21" s="34" t="s">
        <v>25</v>
      </c>
      <c r="C21" s="34" t="s">
        <v>26</v>
      </c>
      <c r="D21" s="34" t="s">
        <v>27</v>
      </c>
      <c r="E21" s="10">
        <v>6</v>
      </c>
      <c r="F21" s="34" t="s">
        <v>67</v>
      </c>
      <c r="G21" s="34" t="s">
        <v>23</v>
      </c>
      <c r="H21" s="34" t="s">
        <v>68</v>
      </c>
      <c r="I21" s="10">
        <v>75.2</v>
      </c>
      <c r="J21" s="10">
        <v>62.5</v>
      </c>
      <c r="K21" s="26"/>
      <c r="L21" s="26"/>
      <c r="M21" s="10">
        <v>69.485</v>
      </c>
      <c r="N21" s="10">
        <v>80.5</v>
      </c>
      <c r="O21" s="10"/>
      <c r="P21" s="10"/>
      <c r="Q21" s="32">
        <f t="shared" si="0"/>
        <v>43.894</v>
      </c>
      <c r="R21" s="32">
        <v>5</v>
      </c>
      <c r="S21" s="10">
        <v>14</v>
      </c>
      <c r="T21" s="33"/>
      <c r="V21" t="e">
        <f>Q21-#REF!</f>
        <v>#REF!</v>
      </c>
    </row>
    <row r="22" ht="42" customHeight="1" spans="1:22">
      <c r="A22" s="34" t="s">
        <v>19</v>
      </c>
      <c r="B22" s="34" t="s">
        <v>30</v>
      </c>
      <c r="C22" s="34" t="s">
        <v>31</v>
      </c>
      <c r="D22" s="34" t="s">
        <v>32</v>
      </c>
      <c r="E22" s="10">
        <v>2</v>
      </c>
      <c r="F22" s="34" t="s">
        <v>69</v>
      </c>
      <c r="G22" s="34" t="s">
        <v>23</v>
      </c>
      <c r="H22" s="34" t="s">
        <v>70</v>
      </c>
      <c r="I22" s="10">
        <v>66.4</v>
      </c>
      <c r="J22" s="10">
        <v>69.5</v>
      </c>
      <c r="K22" s="26"/>
      <c r="L22" s="26"/>
      <c r="M22" s="10">
        <v>67.795</v>
      </c>
      <c r="N22" s="10">
        <v>65.5</v>
      </c>
      <c r="O22" s="10"/>
      <c r="P22" s="10"/>
      <c r="Q22" s="32">
        <f t="shared" si="0"/>
        <v>40.218</v>
      </c>
      <c r="R22" s="32">
        <v>5</v>
      </c>
      <c r="S22" s="10">
        <v>5</v>
      </c>
      <c r="T22" s="33"/>
      <c r="V22" t="e">
        <f>Q22-#REF!</f>
        <v>#REF!</v>
      </c>
    </row>
    <row r="23" ht="42" customHeight="1" spans="1:22">
      <c r="A23" s="34" t="s">
        <v>19</v>
      </c>
      <c r="B23" s="34" t="s">
        <v>36</v>
      </c>
      <c r="C23" s="34" t="s">
        <v>37</v>
      </c>
      <c r="D23" s="34" t="s">
        <v>38</v>
      </c>
      <c r="E23" s="10">
        <v>2</v>
      </c>
      <c r="F23" s="34" t="s">
        <v>71</v>
      </c>
      <c r="G23" s="34" t="s">
        <v>23</v>
      </c>
      <c r="H23" s="34" t="s">
        <v>72</v>
      </c>
      <c r="I23" s="10">
        <v>72</v>
      </c>
      <c r="J23" s="10">
        <v>70</v>
      </c>
      <c r="K23" s="26"/>
      <c r="L23" s="26"/>
      <c r="M23" s="10">
        <v>71.1</v>
      </c>
      <c r="N23" s="10">
        <v>59</v>
      </c>
      <c r="O23" s="10"/>
      <c r="P23" s="10"/>
      <c r="Q23" s="32">
        <f t="shared" si="0"/>
        <v>40.24</v>
      </c>
      <c r="R23" s="32">
        <v>5</v>
      </c>
      <c r="S23" s="10">
        <v>2</v>
      </c>
      <c r="T23" s="33"/>
      <c r="V23" t="e">
        <f>Q23-#REF!</f>
        <v>#REF!</v>
      </c>
    </row>
    <row r="24" ht="42" customHeight="1" spans="1:22">
      <c r="A24" s="34" t="s">
        <v>19</v>
      </c>
      <c r="B24" s="34" t="s">
        <v>19</v>
      </c>
      <c r="C24" s="34" t="s">
        <v>20</v>
      </c>
      <c r="D24" s="34" t="s">
        <v>21</v>
      </c>
      <c r="E24" s="10">
        <v>5</v>
      </c>
      <c r="F24" s="34" t="s">
        <v>73</v>
      </c>
      <c r="G24" s="34" t="s">
        <v>34</v>
      </c>
      <c r="H24" s="34" t="s">
        <v>74</v>
      </c>
      <c r="I24" s="10">
        <v>67.2</v>
      </c>
      <c r="J24" s="10">
        <v>69</v>
      </c>
      <c r="K24" s="26"/>
      <c r="L24" s="26"/>
      <c r="M24" s="10">
        <v>68.01</v>
      </c>
      <c r="N24" s="10">
        <v>74</v>
      </c>
      <c r="O24" s="10"/>
      <c r="P24" s="10"/>
      <c r="Q24" s="32">
        <f t="shared" si="0"/>
        <v>42.004</v>
      </c>
      <c r="R24" s="32">
        <v>6</v>
      </c>
      <c r="S24" s="10">
        <v>9</v>
      </c>
      <c r="T24" s="33"/>
      <c r="V24" t="e">
        <f>Q24-#REF!</f>
        <v>#REF!</v>
      </c>
    </row>
    <row r="25" ht="42" customHeight="1" spans="1:22">
      <c r="A25" s="34" t="s">
        <v>19</v>
      </c>
      <c r="B25" s="34" t="s">
        <v>25</v>
      </c>
      <c r="C25" s="34" t="s">
        <v>26</v>
      </c>
      <c r="D25" s="34" t="s">
        <v>27</v>
      </c>
      <c r="E25" s="10">
        <v>6</v>
      </c>
      <c r="F25" s="34" t="s">
        <v>75</v>
      </c>
      <c r="G25" s="34" t="s">
        <v>23</v>
      </c>
      <c r="H25" s="34" t="s">
        <v>76</v>
      </c>
      <c r="I25" s="10">
        <v>73.6</v>
      </c>
      <c r="J25" s="10">
        <v>67</v>
      </c>
      <c r="K25" s="26"/>
      <c r="L25" s="26"/>
      <c r="M25" s="10">
        <v>70.63</v>
      </c>
      <c r="N25" s="10">
        <v>75.5</v>
      </c>
      <c r="O25" s="10"/>
      <c r="P25" s="10"/>
      <c r="Q25" s="32">
        <f t="shared" si="0"/>
        <v>43.352</v>
      </c>
      <c r="R25" s="32">
        <v>6</v>
      </c>
      <c r="S25" s="10">
        <v>8</v>
      </c>
      <c r="T25" s="33"/>
      <c r="V25" t="e">
        <f>Q25-#REF!</f>
        <v>#REF!</v>
      </c>
    </row>
    <row r="26" ht="42" customHeight="1" spans="1:22">
      <c r="A26" s="34" t="s">
        <v>19</v>
      </c>
      <c r="B26" s="34" t="s">
        <v>30</v>
      </c>
      <c r="C26" s="34" t="s">
        <v>31</v>
      </c>
      <c r="D26" s="34" t="s">
        <v>32</v>
      </c>
      <c r="E26" s="10">
        <v>2</v>
      </c>
      <c r="F26" s="34" t="s">
        <v>77</v>
      </c>
      <c r="G26" s="34" t="s">
        <v>34</v>
      </c>
      <c r="H26" s="34" t="s">
        <v>78</v>
      </c>
      <c r="I26" s="10">
        <v>68.8</v>
      </c>
      <c r="J26" s="10">
        <v>67.5</v>
      </c>
      <c r="K26" s="26"/>
      <c r="L26" s="26"/>
      <c r="M26" s="10">
        <v>68.215</v>
      </c>
      <c r="N26" s="10">
        <v>60.5</v>
      </c>
      <c r="O26" s="10"/>
      <c r="P26" s="10"/>
      <c r="Q26" s="32">
        <f t="shared" si="0"/>
        <v>39.386</v>
      </c>
      <c r="R26" s="32">
        <v>6</v>
      </c>
      <c r="S26" s="10">
        <v>4</v>
      </c>
      <c r="T26" s="33"/>
      <c r="V26" t="e">
        <f>Q26-#REF!</f>
        <v>#REF!</v>
      </c>
    </row>
    <row r="27" ht="42" customHeight="1" spans="1:22">
      <c r="A27" s="34" t="s">
        <v>19</v>
      </c>
      <c r="B27" s="34" t="s">
        <v>36</v>
      </c>
      <c r="C27" s="34" t="s">
        <v>37</v>
      </c>
      <c r="D27" s="34" t="s">
        <v>38</v>
      </c>
      <c r="E27" s="10">
        <v>2</v>
      </c>
      <c r="F27" s="34" t="s">
        <v>79</v>
      </c>
      <c r="G27" s="34" t="s">
        <v>23</v>
      </c>
      <c r="H27" s="34" t="s">
        <v>80</v>
      </c>
      <c r="I27" s="10">
        <v>65.6</v>
      </c>
      <c r="J27" s="10">
        <v>75</v>
      </c>
      <c r="K27" s="10"/>
      <c r="L27" s="10"/>
      <c r="M27" s="10">
        <v>69.83</v>
      </c>
      <c r="N27" s="10">
        <v>51.5</v>
      </c>
      <c r="O27" s="10"/>
      <c r="P27" s="10"/>
      <c r="Q27" s="32">
        <f t="shared" si="0"/>
        <v>38.232</v>
      </c>
      <c r="R27" s="32">
        <v>6</v>
      </c>
      <c r="S27" s="10">
        <v>7</v>
      </c>
      <c r="T27" s="33" t="s">
        <v>81</v>
      </c>
      <c r="V27" t="e">
        <f>Q27-#REF!</f>
        <v>#REF!</v>
      </c>
    </row>
    <row r="28" ht="42" customHeight="1" spans="1:22">
      <c r="A28" s="34" t="s">
        <v>19</v>
      </c>
      <c r="B28" s="34" t="s">
        <v>19</v>
      </c>
      <c r="C28" s="34" t="s">
        <v>20</v>
      </c>
      <c r="D28" s="34" t="s">
        <v>21</v>
      </c>
      <c r="E28" s="10">
        <v>5</v>
      </c>
      <c r="F28" s="34" t="s">
        <v>82</v>
      </c>
      <c r="G28" s="34" t="s">
        <v>23</v>
      </c>
      <c r="H28" s="34" t="s">
        <v>83</v>
      </c>
      <c r="I28" s="10">
        <v>68.8</v>
      </c>
      <c r="J28" s="10">
        <v>74.5</v>
      </c>
      <c r="K28" s="26"/>
      <c r="L28" s="26"/>
      <c r="M28" s="10">
        <v>71.365</v>
      </c>
      <c r="N28" s="10">
        <v>64.5</v>
      </c>
      <c r="O28" s="10"/>
      <c r="P28" s="10"/>
      <c r="Q28" s="32">
        <f t="shared" si="0"/>
        <v>41.446</v>
      </c>
      <c r="R28" s="32">
        <v>7</v>
      </c>
      <c r="S28" s="10">
        <v>3</v>
      </c>
      <c r="T28" s="33"/>
      <c r="V28" t="e">
        <f>Q28-#REF!</f>
        <v>#REF!</v>
      </c>
    </row>
    <row r="29" ht="42" customHeight="1" spans="1:22">
      <c r="A29" s="34" t="s">
        <v>19</v>
      </c>
      <c r="B29" s="34" t="s">
        <v>25</v>
      </c>
      <c r="C29" s="34" t="s">
        <v>26</v>
      </c>
      <c r="D29" s="34" t="s">
        <v>27</v>
      </c>
      <c r="E29" s="10">
        <v>6</v>
      </c>
      <c r="F29" s="34" t="s">
        <v>84</v>
      </c>
      <c r="G29" s="34" t="s">
        <v>34</v>
      </c>
      <c r="H29" s="34" t="s">
        <v>85</v>
      </c>
      <c r="I29" s="10">
        <v>76</v>
      </c>
      <c r="J29" s="10">
        <v>67</v>
      </c>
      <c r="K29" s="26"/>
      <c r="L29" s="26"/>
      <c r="M29" s="10">
        <v>71.95</v>
      </c>
      <c r="N29" s="10">
        <v>72</v>
      </c>
      <c r="O29" s="10"/>
      <c r="P29" s="10"/>
      <c r="Q29" s="32">
        <f t="shared" si="0"/>
        <v>43.18</v>
      </c>
      <c r="R29" s="32">
        <v>7</v>
      </c>
      <c r="S29" s="10">
        <v>3</v>
      </c>
      <c r="T29" s="33"/>
      <c r="V29" t="e">
        <f>Q29-#REF!</f>
        <v>#REF!</v>
      </c>
    </row>
    <row r="30" ht="42" customHeight="1" spans="1:22">
      <c r="A30" s="34" t="s">
        <v>19</v>
      </c>
      <c r="B30" s="34" t="s">
        <v>19</v>
      </c>
      <c r="C30" s="34" t="s">
        <v>20</v>
      </c>
      <c r="D30" s="34" t="s">
        <v>21</v>
      </c>
      <c r="E30" s="10">
        <v>5</v>
      </c>
      <c r="F30" s="34" t="s">
        <v>86</v>
      </c>
      <c r="G30" s="34" t="s">
        <v>23</v>
      </c>
      <c r="H30" s="34" t="s">
        <v>87</v>
      </c>
      <c r="I30" s="10">
        <v>68.8</v>
      </c>
      <c r="J30" s="10">
        <v>70.5</v>
      </c>
      <c r="K30" s="26"/>
      <c r="L30" s="26"/>
      <c r="M30" s="10">
        <v>69.565</v>
      </c>
      <c r="N30" s="10">
        <v>68</v>
      </c>
      <c r="O30" s="10"/>
      <c r="P30" s="10"/>
      <c r="Q30" s="32">
        <f t="shared" si="0"/>
        <v>41.426</v>
      </c>
      <c r="R30" s="32">
        <v>8</v>
      </c>
      <c r="S30" s="10">
        <v>5</v>
      </c>
      <c r="T30" s="33"/>
      <c r="V30" t="e">
        <f>Q30-#REF!</f>
        <v>#REF!</v>
      </c>
    </row>
    <row r="31" ht="42" customHeight="1" spans="1:22">
      <c r="A31" s="34" t="s">
        <v>19</v>
      </c>
      <c r="B31" s="34" t="s">
        <v>25</v>
      </c>
      <c r="C31" s="34" t="s">
        <v>26</v>
      </c>
      <c r="D31" s="34" t="s">
        <v>27</v>
      </c>
      <c r="E31" s="10">
        <v>6</v>
      </c>
      <c r="F31" s="34" t="s">
        <v>88</v>
      </c>
      <c r="G31" s="34" t="s">
        <v>23</v>
      </c>
      <c r="H31" s="34" t="s">
        <v>89</v>
      </c>
      <c r="I31" s="10">
        <v>72</v>
      </c>
      <c r="J31" s="10">
        <v>68</v>
      </c>
      <c r="K31" s="26"/>
      <c r="L31" s="26"/>
      <c r="M31" s="10">
        <v>70.2</v>
      </c>
      <c r="N31" s="10">
        <v>74.5</v>
      </c>
      <c r="O31" s="10"/>
      <c r="P31" s="10"/>
      <c r="Q31" s="32">
        <f t="shared" si="0"/>
        <v>42.98</v>
      </c>
      <c r="R31" s="32">
        <v>8</v>
      </c>
      <c r="S31" s="10">
        <v>11</v>
      </c>
      <c r="T31" s="33"/>
      <c r="V31" t="e">
        <f>Q31-#REF!</f>
        <v>#REF!</v>
      </c>
    </row>
    <row r="32" ht="42" customHeight="1" spans="1:22">
      <c r="A32" s="34" t="s">
        <v>19</v>
      </c>
      <c r="B32" s="34" t="s">
        <v>19</v>
      </c>
      <c r="C32" s="34" t="s">
        <v>20</v>
      </c>
      <c r="D32" s="34" t="s">
        <v>21</v>
      </c>
      <c r="E32" s="10">
        <v>5</v>
      </c>
      <c r="F32" s="34" t="s">
        <v>90</v>
      </c>
      <c r="G32" s="34" t="s">
        <v>34</v>
      </c>
      <c r="H32" s="34" t="s">
        <v>91</v>
      </c>
      <c r="I32" s="10">
        <v>69.6</v>
      </c>
      <c r="J32" s="10">
        <v>69.5</v>
      </c>
      <c r="K32" s="26"/>
      <c r="L32" s="26"/>
      <c r="M32" s="10">
        <v>69.555</v>
      </c>
      <c r="N32" s="10">
        <v>68</v>
      </c>
      <c r="O32" s="10"/>
      <c r="P32" s="10"/>
      <c r="Q32" s="32">
        <f t="shared" si="0"/>
        <v>41.422</v>
      </c>
      <c r="R32" s="32">
        <v>9</v>
      </c>
      <c r="S32" s="10">
        <v>6</v>
      </c>
      <c r="T32" s="33"/>
      <c r="V32" t="e">
        <f>Q32-#REF!</f>
        <v>#REF!</v>
      </c>
    </row>
    <row r="33" ht="42" customHeight="1" spans="1:22">
      <c r="A33" s="34" t="s">
        <v>19</v>
      </c>
      <c r="B33" s="34" t="s">
        <v>25</v>
      </c>
      <c r="C33" s="34" t="s">
        <v>26</v>
      </c>
      <c r="D33" s="34" t="s">
        <v>27</v>
      </c>
      <c r="E33" s="10">
        <v>6</v>
      </c>
      <c r="F33" s="34" t="s">
        <v>92</v>
      </c>
      <c r="G33" s="34" t="s">
        <v>23</v>
      </c>
      <c r="H33" s="34" t="s">
        <v>93</v>
      </c>
      <c r="I33" s="10">
        <v>70.4</v>
      </c>
      <c r="J33" s="10">
        <v>68.5</v>
      </c>
      <c r="K33" s="26"/>
      <c r="L33" s="26"/>
      <c r="M33" s="10">
        <v>69.545</v>
      </c>
      <c r="N33" s="10">
        <v>72.5</v>
      </c>
      <c r="O33" s="10"/>
      <c r="P33" s="10"/>
      <c r="Q33" s="32">
        <f t="shared" si="0"/>
        <v>42.318</v>
      </c>
      <c r="R33" s="32">
        <v>9</v>
      </c>
      <c r="S33" s="10">
        <v>13</v>
      </c>
      <c r="T33" s="33"/>
      <c r="V33" t="e">
        <f>Q33-#REF!</f>
        <v>#REF!</v>
      </c>
    </row>
    <row r="34" ht="42" customHeight="1" spans="1:22">
      <c r="A34" s="34" t="s">
        <v>19</v>
      </c>
      <c r="B34" s="34" t="s">
        <v>19</v>
      </c>
      <c r="C34" s="34" t="s">
        <v>20</v>
      </c>
      <c r="D34" s="34" t="s">
        <v>21</v>
      </c>
      <c r="E34" s="10">
        <v>5</v>
      </c>
      <c r="F34" s="34" t="s">
        <v>94</v>
      </c>
      <c r="G34" s="34" t="s">
        <v>23</v>
      </c>
      <c r="H34" s="34" t="s">
        <v>95</v>
      </c>
      <c r="I34" s="10">
        <v>72</v>
      </c>
      <c r="J34" s="10">
        <v>62.5</v>
      </c>
      <c r="K34" s="26"/>
      <c r="L34" s="26"/>
      <c r="M34" s="10">
        <v>67.725</v>
      </c>
      <c r="N34" s="10">
        <v>69</v>
      </c>
      <c r="O34" s="10"/>
      <c r="P34" s="10"/>
      <c r="Q34" s="32">
        <f t="shared" si="0"/>
        <v>40.89</v>
      </c>
      <c r="R34" s="32">
        <v>10</v>
      </c>
      <c r="S34" s="10">
        <v>10</v>
      </c>
      <c r="T34" s="33"/>
      <c r="V34" t="e">
        <f>Q34-#REF!</f>
        <v>#REF!</v>
      </c>
    </row>
    <row r="35" ht="42" customHeight="1" spans="1:22">
      <c r="A35" s="34" t="s">
        <v>19</v>
      </c>
      <c r="B35" s="34" t="s">
        <v>25</v>
      </c>
      <c r="C35" s="34" t="s">
        <v>26</v>
      </c>
      <c r="D35" s="34" t="s">
        <v>27</v>
      </c>
      <c r="E35" s="10">
        <v>6</v>
      </c>
      <c r="F35" s="34" t="s">
        <v>96</v>
      </c>
      <c r="G35" s="34" t="s">
        <v>23</v>
      </c>
      <c r="H35" s="34" t="s">
        <v>97</v>
      </c>
      <c r="I35" s="10">
        <v>74.4</v>
      </c>
      <c r="J35" s="10">
        <v>65</v>
      </c>
      <c r="K35" s="26"/>
      <c r="L35" s="26"/>
      <c r="M35" s="10">
        <v>70.17</v>
      </c>
      <c r="N35" s="10">
        <v>70</v>
      </c>
      <c r="O35" s="10"/>
      <c r="P35" s="10"/>
      <c r="Q35" s="32">
        <f t="shared" si="0"/>
        <v>42.068</v>
      </c>
      <c r="R35" s="32">
        <v>10</v>
      </c>
      <c r="S35" s="10">
        <v>12</v>
      </c>
      <c r="T35" s="33"/>
      <c r="V35" t="e">
        <f>Q35-#REF!</f>
        <v>#REF!</v>
      </c>
    </row>
    <row r="36" ht="42" customHeight="1" spans="1:22">
      <c r="A36" s="34" t="s">
        <v>19</v>
      </c>
      <c r="B36" s="34" t="s">
        <v>19</v>
      </c>
      <c r="C36" s="34" t="s">
        <v>20</v>
      </c>
      <c r="D36" s="34" t="s">
        <v>21</v>
      </c>
      <c r="E36" s="10">
        <v>5</v>
      </c>
      <c r="F36" s="34" t="s">
        <v>98</v>
      </c>
      <c r="G36" s="34" t="s">
        <v>23</v>
      </c>
      <c r="H36" s="34" t="s">
        <v>99</v>
      </c>
      <c r="I36" s="10">
        <v>59.2</v>
      </c>
      <c r="J36" s="10">
        <v>72.5</v>
      </c>
      <c r="K36" s="26"/>
      <c r="L36" s="26"/>
      <c r="M36" s="10">
        <v>65.185</v>
      </c>
      <c r="N36" s="10">
        <v>72</v>
      </c>
      <c r="O36" s="10"/>
      <c r="P36" s="10"/>
      <c r="Q36" s="32">
        <f t="shared" si="0"/>
        <v>40.474</v>
      </c>
      <c r="R36" s="32">
        <v>11</v>
      </c>
      <c r="S36" s="10">
        <v>15</v>
      </c>
      <c r="T36" s="33"/>
      <c r="V36" t="e">
        <f>Q36-#REF!</f>
        <v>#REF!</v>
      </c>
    </row>
    <row r="37" ht="42" customHeight="1" spans="1:22">
      <c r="A37" s="34" t="s">
        <v>19</v>
      </c>
      <c r="B37" s="34" t="s">
        <v>25</v>
      </c>
      <c r="C37" s="34" t="s">
        <v>26</v>
      </c>
      <c r="D37" s="34" t="s">
        <v>27</v>
      </c>
      <c r="E37" s="10">
        <v>6</v>
      </c>
      <c r="F37" s="34" t="s">
        <v>100</v>
      </c>
      <c r="G37" s="34" t="s">
        <v>23</v>
      </c>
      <c r="H37" s="34" t="s">
        <v>101</v>
      </c>
      <c r="I37" s="10">
        <v>69.6</v>
      </c>
      <c r="J37" s="10">
        <v>73</v>
      </c>
      <c r="K37" s="26"/>
      <c r="L37" s="26"/>
      <c r="M37" s="10">
        <v>71.13</v>
      </c>
      <c r="N37" s="10">
        <v>67.5</v>
      </c>
      <c r="O37" s="10"/>
      <c r="P37" s="10"/>
      <c r="Q37" s="32">
        <f t="shared" si="0"/>
        <v>41.952</v>
      </c>
      <c r="R37" s="32">
        <v>11</v>
      </c>
      <c r="S37" s="10">
        <v>5</v>
      </c>
      <c r="T37" s="33"/>
      <c r="V37" t="e">
        <f>Q37-#REF!</f>
        <v>#REF!</v>
      </c>
    </row>
    <row r="38" ht="42" customHeight="1" spans="1:22">
      <c r="A38" s="34" t="s">
        <v>19</v>
      </c>
      <c r="B38" s="34" t="s">
        <v>19</v>
      </c>
      <c r="C38" s="34" t="s">
        <v>20</v>
      </c>
      <c r="D38" s="34" t="s">
        <v>21</v>
      </c>
      <c r="E38" s="10">
        <v>5</v>
      </c>
      <c r="F38" s="34" t="s">
        <v>102</v>
      </c>
      <c r="G38" s="34" t="s">
        <v>23</v>
      </c>
      <c r="H38" s="34" t="s">
        <v>103</v>
      </c>
      <c r="I38" s="10">
        <v>71.2</v>
      </c>
      <c r="J38" s="10">
        <v>64.5</v>
      </c>
      <c r="K38" s="26"/>
      <c r="L38" s="26"/>
      <c r="M38" s="10">
        <v>68.185</v>
      </c>
      <c r="N38" s="10">
        <v>64.5</v>
      </c>
      <c r="O38" s="10"/>
      <c r="P38" s="10"/>
      <c r="Q38" s="32">
        <f t="shared" si="0"/>
        <v>40.174</v>
      </c>
      <c r="R38" s="32">
        <v>12</v>
      </c>
      <c r="S38" s="10">
        <v>8</v>
      </c>
      <c r="T38" s="33"/>
      <c r="V38" t="e">
        <f>Q38-#REF!</f>
        <v>#REF!</v>
      </c>
    </row>
    <row r="39" ht="42" customHeight="1" spans="1:22">
      <c r="A39" s="34" t="s">
        <v>19</v>
      </c>
      <c r="B39" s="34" t="s">
        <v>25</v>
      </c>
      <c r="C39" s="34" t="s">
        <v>26</v>
      </c>
      <c r="D39" s="34" t="s">
        <v>27</v>
      </c>
      <c r="E39" s="10">
        <v>6</v>
      </c>
      <c r="F39" s="34" t="s">
        <v>104</v>
      </c>
      <c r="G39" s="34" t="s">
        <v>23</v>
      </c>
      <c r="H39" s="34" t="s">
        <v>105</v>
      </c>
      <c r="I39" s="10">
        <v>77.6</v>
      </c>
      <c r="J39" s="10">
        <v>63</v>
      </c>
      <c r="K39" s="26"/>
      <c r="L39" s="26"/>
      <c r="M39" s="10">
        <v>71.03</v>
      </c>
      <c r="N39" s="10">
        <v>65</v>
      </c>
      <c r="O39" s="10"/>
      <c r="P39" s="10"/>
      <c r="Q39" s="32">
        <f t="shared" si="0"/>
        <v>41.412</v>
      </c>
      <c r="R39" s="32">
        <v>12</v>
      </c>
      <c r="S39" s="10">
        <v>6</v>
      </c>
      <c r="T39" s="33"/>
      <c r="V39" t="e">
        <f>Q39-#REF!</f>
        <v>#REF!</v>
      </c>
    </row>
    <row r="40" ht="42" customHeight="1" spans="1:22">
      <c r="A40" s="34" t="s">
        <v>19</v>
      </c>
      <c r="B40" s="34" t="s">
        <v>19</v>
      </c>
      <c r="C40" s="34" t="s">
        <v>20</v>
      </c>
      <c r="D40" s="34" t="s">
        <v>21</v>
      </c>
      <c r="E40" s="10">
        <v>5</v>
      </c>
      <c r="F40" s="34" t="s">
        <v>106</v>
      </c>
      <c r="G40" s="34" t="s">
        <v>23</v>
      </c>
      <c r="H40" s="34" t="s">
        <v>107</v>
      </c>
      <c r="I40" s="26">
        <v>62.4</v>
      </c>
      <c r="J40" s="10">
        <v>68</v>
      </c>
      <c r="K40" s="26"/>
      <c r="L40" s="26"/>
      <c r="M40" s="10">
        <v>64.92</v>
      </c>
      <c r="N40" s="10">
        <v>69.5</v>
      </c>
      <c r="O40" s="10"/>
      <c r="P40" s="10"/>
      <c r="Q40" s="32">
        <f t="shared" si="0"/>
        <v>39.868</v>
      </c>
      <c r="R40" s="32">
        <v>13</v>
      </c>
      <c r="S40" s="10">
        <v>16</v>
      </c>
      <c r="T40" s="33" t="s">
        <v>81</v>
      </c>
      <c r="V40" t="e">
        <f>Q40-#REF!</f>
        <v>#REF!</v>
      </c>
    </row>
    <row r="41" ht="42" customHeight="1" spans="1:22">
      <c r="A41" s="34" t="s">
        <v>19</v>
      </c>
      <c r="B41" s="34" t="s">
        <v>25</v>
      </c>
      <c r="C41" s="34" t="s">
        <v>26</v>
      </c>
      <c r="D41" s="34" t="s">
        <v>27</v>
      </c>
      <c r="E41" s="10">
        <v>6</v>
      </c>
      <c r="F41" s="34" t="s">
        <v>108</v>
      </c>
      <c r="G41" s="34" t="s">
        <v>23</v>
      </c>
      <c r="H41" s="34" t="s">
        <v>109</v>
      </c>
      <c r="I41" s="10">
        <v>72.8</v>
      </c>
      <c r="J41" s="10">
        <v>64</v>
      </c>
      <c r="K41" s="26"/>
      <c r="L41" s="26"/>
      <c r="M41" s="10">
        <v>68.84</v>
      </c>
      <c r="N41" s="10">
        <v>68</v>
      </c>
      <c r="O41" s="10"/>
      <c r="P41" s="10"/>
      <c r="Q41" s="32">
        <f t="shared" si="0"/>
        <v>41.136</v>
      </c>
      <c r="R41" s="32">
        <v>13</v>
      </c>
      <c r="S41" s="10">
        <v>16</v>
      </c>
      <c r="T41" s="33"/>
      <c r="V41" t="e">
        <f>Q41-#REF!</f>
        <v>#REF!</v>
      </c>
    </row>
    <row r="42" ht="42" customHeight="1" spans="1:22">
      <c r="A42" s="34" t="s">
        <v>19</v>
      </c>
      <c r="B42" s="34" t="s">
        <v>19</v>
      </c>
      <c r="C42" s="34" t="s">
        <v>20</v>
      </c>
      <c r="D42" s="34" t="s">
        <v>21</v>
      </c>
      <c r="E42" s="10">
        <v>5</v>
      </c>
      <c r="F42" s="34" t="s">
        <v>110</v>
      </c>
      <c r="G42" s="34" t="s">
        <v>23</v>
      </c>
      <c r="H42" s="34" t="s">
        <v>111</v>
      </c>
      <c r="I42" s="10">
        <v>64.8</v>
      </c>
      <c r="J42" s="10">
        <v>66</v>
      </c>
      <c r="K42" s="26"/>
      <c r="L42" s="26"/>
      <c r="M42" s="10">
        <v>65.34</v>
      </c>
      <c r="N42" s="10">
        <v>68</v>
      </c>
      <c r="O42" s="10"/>
      <c r="P42" s="10"/>
      <c r="Q42" s="32">
        <f t="shared" si="0"/>
        <v>39.736</v>
      </c>
      <c r="R42" s="32">
        <v>14</v>
      </c>
      <c r="S42" s="10">
        <v>14</v>
      </c>
      <c r="T42" s="33"/>
      <c r="V42" t="e">
        <f>Q42-#REF!</f>
        <v>#REF!</v>
      </c>
    </row>
    <row r="43" ht="42" customHeight="1" spans="1:22">
      <c r="A43" s="34" t="s">
        <v>19</v>
      </c>
      <c r="B43" s="34" t="s">
        <v>25</v>
      </c>
      <c r="C43" s="34" t="s">
        <v>26</v>
      </c>
      <c r="D43" s="34" t="s">
        <v>27</v>
      </c>
      <c r="E43" s="10">
        <v>6</v>
      </c>
      <c r="F43" s="34" t="s">
        <v>112</v>
      </c>
      <c r="G43" s="34" t="s">
        <v>23</v>
      </c>
      <c r="H43" s="34" t="s">
        <v>113</v>
      </c>
      <c r="I43" s="10">
        <v>73.6</v>
      </c>
      <c r="J43" s="10">
        <v>67.5</v>
      </c>
      <c r="K43" s="26"/>
      <c r="L43" s="26"/>
      <c r="M43" s="10">
        <v>70.855</v>
      </c>
      <c r="N43" s="10">
        <v>60.5</v>
      </c>
      <c r="O43" s="10"/>
      <c r="P43" s="10"/>
      <c r="Q43" s="32">
        <f t="shared" si="0"/>
        <v>40.442</v>
      </c>
      <c r="R43" s="32">
        <v>14</v>
      </c>
      <c r="S43" s="10">
        <v>7</v>
      </c>
      <c r="T43" s="33"/>
      <c r="V43" t="e">
        <f>Q43-#REF!</f>
        <v>#REF!</v>
      </c>
    </row>
    <row r="44" ht="42" customHeight="1" spans="1:22">
      <c r="A44" s="34" t="s">
        <v>19</v>
      </c>
      <c r="B44" s="34" t="s">
        <v>19</v>
      </c>
      <c r="C44" s="34" t="s">
        <v>20</v>
      </c>
      <c r="D44" s="34" t="s">
        <v>21</v>
      </c>
      <c r="E44" s="10">
        <v>5</v>
      </c>
      <c r="F44" s="34" t="s">
        <v>114</v>
      </c>
      <c r="G44" s="34" t="s">
        <v>34</v>
      </c>
      <c r="H44" s="34" t="s">
        <v>115</v>
      </c>
      <c r="I44" s="10">
        <v>61.6</v>
      </c>
      <c r="J44" s="10">
        <v>72</v>
      </c>
      <c r="K44" s="26"/>
      <c r="L44" s="26"/>
      <c r="M44" s="10">
        <v>66.28</v>
      </c>
      <c r="N44" s="10">
        <v>64.5</v>
      </c>
      <c r="O44" s="10"/>
      <c r="P44" s="10"/>
      <c r="Q44" s="32">
        <f t="shared" si="0"/>
        <v>39.412</v>
      </c>
      <c r="R44" s="32">
        <v>15</v>
      </c>
      <c r="S44" s="10">
        <v>12</v>
      </c>
      <c r="T44" s="33"/>
      <c r="V44" t="e">
        <f>Q44-#REF!</f>
        <v>#REF!</v>
      </c>
    </row>
    <row r="45" ht="42" customHeight="1" spans="1:22">
      <c r="A45" s="34" t="s">
        <v>19</v>
      </c>
      <c r="B45" s="34" t="s">
        <v>25</v>
      </c>
      <c r="C45" s="34" t="s">
        <v>26</v>
      </c>
      <c r="D45" s="34" t="s">
        <v>27</v>
      </c>
      <c r="E45" s="10">
        <v>6</v>
      </c>
      <c r="F45" s="34" t="s">
        <v>116</v>
      </c>
      <c r="G45" s="26" t="s">
        <v>23</v>
      </c>
      <c r="H45" s="34" t="s">
        <v>117</v>
      </c>
      <c r="I45" s="10">
        <v>63.2</v>
      </c>
      <c r="J45" s="10">
        <v>75</v>
      </c>
      <c r="K45" s="10"/>
      <c r="L45" s="10"/>
      <c r="M45" s="10">
        <v>68.51</v>
      </c>
      <c r="N45" s="10">
        <v>63</v>
      </c>
      <c r="O45" s="10"/>
      <c r="P45" s="10"/>
      <c r="Q45" s="32">
        <f t="shared" si="0"/>
        <v>40.004</v>
      </c>
      <c r="R45" s="32">
        <v>15</v>
      </c>
      <c r="S45" s="10">
        <v>19</v>
      </c>
      <c r="T45" s="33" t="s">
        <v>81</v>
      </c>
      <c r="V45" t="e">
        <f>Q45-#REF!</f>
        <v>#REF!</v>
      </c>
    </row>
    <row r="46" ht="42" customHeight="1" spans="1:22">
      <c r="A46" s="34" t="s">
        <v>19</v>
      </c>
      <c r="B46" s="34" t="s">
        <v>25</v>
      </c>
      <c r="C46" s="34" t="s">
        <v>26</v>
      </c>
      <c r="D46" s="34" t="s">
        <v>27</v>
      </c>
      <c r="E46" s="10">
        <v>6</v>
      </c>
      <c r="F46" s="34" t="s">
        <v>118</v>
      </c>
      <c r="G46" s="34" t="s">
        <v>23</v>
      </c>
      <c r="H46" s="34" t="s">
        <v>119</v>
      </c>
      <c r="I46" s="10">
        <v>69.6</v>
      </c>
      <c r="J46" s="10">
        <v>68.5</v>
      </c>
      <c r="K46" s="26"/>
      <c r="L46" s="26"/>
      <c r="M46" s="10">
        <v>69.105</v>
      </c>
      <c r="N46" s="10">
        <v>60</v>
      </c>
      <c r="O46" s="10"/>
      <c r="P46" s="10"/>
      <c r="Q46" s="32">
        <f t="shared" si="0"/>
        <v>39.642</v>
      </c>
      <c r="R46" s="32">
        <v>16</v>
      </c>
      <c r="S46" s="10">
        <v>15</v>
      </c>
      <c r="T46" s="33"/>
      <c r="V46" t="e">
        <f>Q46-#REF!</f>
        <v>#REF!</v>
      </c>
    </row>
    <row r="47" ht="42" customHeight="1" spans="1:22">
      <c r="A47" s="34" t="s">
        <v>19</v>
      </c>
      <c r="B47" s="34" t="s">
        <v>25</v>
      </c>
      <c r="C47" s="34" t="s">
        <v>26</v>
      </c>
      <c r="D47" s="34" t="s">
        <v>27</v>
      </c>
      <c r="E47" s="10">
        <v>6</v>
      </c>
      <c r="F47" s="34" t="s">
        <v>120</v>
      </c>
      <c r="G47" s="34" t="s">
        <v>23</v>
      </c>
      <c r="H47" s="34" t="s">
        <v>121</v>
      </c>
      <c r="I47" s="10">
        <v>72.8</v>
      </c>
      <c r="J47" s="10">
        <v>63.5</v>
      </c>
      <c r="K47" s="26"/>
      <c r="L47" s="26"/>
      <c r="M47" s="10">
        <v>68.615</v>
      </c>
      <c r="N47" s="10">
        <v>60.5</v>
      </c>
      <c r="O47" s="10"/>
      <c r="P47" s="10"/>
      <c r="Q47" s="32">
        <f t="shared" si="0"/>
        <v>39.546</v>
      </c>
      <c r="R47" s="32">
        <v>17</v>
      </c>
      <c r="S47" s="10">
        <v>18</v>
      </c>
      <c r="T47" s="33"/>
      <c r="V47" t="e">
        <f>Q47-#REF!</f>
        <v>#REF!</v>
      </c>
    </row>
    <row r="48" ht="42" customHeight="1" spans="1:22">
      <c r="A48" s="34" t="s">
        <v>19</v>
      </c>
      <c r="B48" s="34" t="s">
        <v>25</v>
      </c>
      <c r="C48" s="34" t="s">
        <v>26</v>
      </c>
      <c r="D48" s="34" t="s">
        <v>27</v>
      </c>
      <c r="E48" s="10">
        <v>6</v>
      </c>
      <c r="F48" s="34" t="s">
        <v>122</v>
      </c>
      <c r="G48" s="34" t="s">
        <v>23</v>
      </c>
      <c r="H48" s="34" t="s">
        <v>123</v>
      </c>
      <c r="I48" s="10">
        <v>64.8</v>
      </c>
      <c r="J48" s="10">
        <v>77.5</v>
      </c>
      <c r="K48" s="26"/>
      <c r="L48" s="26"/>
      <c r="M48" s="10">
        <v>70.515</v>
      </c>
      <c r="N48" s="10">
        <v>52</v>
      </c>
      <c r="O48" s="10"/>
      <c r="P48" s="10"/>
      <c r="Q48" s="32">
        <f t="shared" si="0"/>
        <v>38.606</v>
      </c>
      <c r="R48" s="32">
        <v>18</v>
      </c>
      <c r="S48" s="10">
        <v>10</v>
      </c>
      <c r="T48" s="33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showGridLines="0" tabSelected="1" view="pageBreakPreview" zoomScaleNormal="100" workbookViewId="0">
      <selection activeCell="S4" sqref="S4"/>
    </sheetView>
  </sheetViews>
  <sheetFormatPr defaultColWidth="9" defaultRowHeight="13.5"/>
  <cols>
    <col min="1" max="1" width="17.25" customWidth="1"/>
    <col min="2" max="2" width="12.625" customWidth="1"/>
    <col min="3" max="3" width="13.125" customWidth="1"/>
    <col min="4" max="4" width="18.375" style="2" customWidth="1"/>
    <col min="5" max="5" width="5.10833333333333" customWidth="1"/>
    <col min="6" max="6" width="7.25" customWidth="1"/>
    <col min="7" max="7" width="4.125" customWidth="1"/>
    <col min="8" max="8" width="15.6666666666667" customWidth="1"/>
    <col min="9" max="9" width="7.89166666666667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4" width="7.66666666666667" style="3" customWidth="1"/>
    <col min="15" max="15" width="6.75" style="3" customWidth="1"/>
    <col min="16" max="16" width="7.66666666666667" style="3" customWidth="1"/>
    <col min="17" max="17" width="5.125" style="3" customWidth="1"/>
  </cols>
  <sheetData>
    <row r="1" s="1" customFormat="1" ht="34.95" customHeight="1" spans="1:17">
      <c r="A1" s="4" t="s">
        <v>124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5.95" customHeight="1" spans="1:17">
      <c r="A2" s="6" t="s">
        <v>125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18"/>
      <c r="O2" s="18"/>
      <c r="P2" s="18"/>
      <c r="Q2" s="18"/>
    </row>
    <row r="3" s="1" customFormat="1" ht="52.05" customHeight="1" spans="1:17">
      <c r="A3" s="9" t="s">
        <v>126</v>
      </c>
      <c r="B3" s="9" t="s">
        <v>127</v>
      </c>
      <c r="C3" s="9" t="s">
        <v>128</v>
      </c>
      <c r="D3" s="9" t="s">
        <v>129</v>
      </c>
      <c r="E3" s="9" t="s">
        <v>130</v>
      </c>
      <c r="F3" s="9" t="s">
        <v>131</v>
      </c>
      <c r="G3" s="9" t="s">
        <v>132</v>
      </c>
      <c r="H3" s="9" t="s">
        <v>133</v>
      </c>
      <c r="I3" s="19" t="s">
        <v>10</v>
      </c>
      <c r="J3" s="19" t="s">
        <v>11</v>
      </c>
      <c r="K3" s="9" t="s">
        <v>134</v>
      </c>
      <c r="L3" s="9" t="s">
        <v>135</v>
      </c>
      <c r="M3" s="19" t="s">
        <v>136</v>
      </c>
      <c r="N3" s="20" t="s">
        <v>137</v>
      </c>
      <c r="O3" s="20" t="s">
        <v>138</v>
      </c>
      <c r="P3" s="21" t="s">
        <v>139</v>
      </c>
      <c r="Q3" s="20" t="s">
        <v>140</v>
      </c>
    </row>
    <row r="4" ht="30" customHeight="1" spans="1:17">
      <c r="A4" s="10" t="s">
        <v>141</v>
      </c>
      <c r="B4" s="10" t="s">
        <v>142</v>
      </c>
      <c r="C4" s="11" t="s">
        <v>143</v>
      </c>
      <c r="D4" s="35" t="s">
        <v>144</v>
      </c>
      <c r="E4" s="13">
        <v>4</v>
      </c>
      <c r="F4" s="34" t="s">
        <v>145</v>
      </c>
      <c r="G4" s="34" t="s">
        <v>23</v>
      </c>
      <c r="H4" s="36" t="s">
        <v>146</v>
      </c>
      <c r="I4" s="14">
        <v>72</v>
      </c>
      <c r="J4" s="14">
        <v>77</v>
      </c>
      <c r="K4" s="22"/>
      <c r="L4" s="22"/>
      <c r="M4" s="14">
        <v>74.25</v>
      </c>
      <c r="N4" s="11"/>
      <c r="O4" s="11">
        <v>86.5</v>
      </c>
      <c r="P4" s="11">
        <f t="shared" ref="P4:P15" si="0">M4*0.5+O4*0.5</f>
        <v>80.375</v>
      </c>
      <c r="Q4" s="11">
        <v>1</v>
      </c>
    </row>
    <row r="5" ht="30" customHeight="1" spans="1:17">
      <c r="A5" s="11" t="s">
        <v>147</v>
      </c>
      <c r="B5" s="10" t="s">
        <v>142</v>
      </c>
      <c r="C5" s="11" t="s">
        <v>143</v>
      </c>
      <c r="D5" s="35" t="s">
        <v>144</v>
      </c>
      <c r="E5" s="15"/>
      <c r="F5" s="34" t="s">
        <v>148</v>
      </c>
      <c r="G5" s="34" t="s">
        <v>34</v>
      </c>
      <c r="H5" s="36" t="s">
        <v>149</v>
      </c>
      <c r="I5" s="14">
        <v>78.4</v>
      </c>
      <c r="J5" s="14">
        <v>73</v>
      </c>
      <c r="K5" s="22"/>
      <c r="L5" s="22"/>
      <c r="M5" s="14">
        <v>75.97</v>
      </c>
      <c r="N5" s="11"/>
      <c r="O5" s="11">
        <v>82.7</v>
      </c>
      <c r="P5" s="11">
        <f t="shared" si="0"/>
        <v>79.335</v>
      </c>
      <c r="Q5" s="11">
        <v>2</v>
      </c>
    </row>
    <row r="6" ht="30" customHeight="1" spans="1:17">
      <c r="A6" s="11" t="s">
        <v>147</v>
      </c>
      <c r="B6" s="10" t="s">
        <v>142</v>
      </c>
      <c r="C6" s="11" t="s">
        <v>143</v>
      </c>
      <c r="D6" s="35" t="s">
        <v>144</v>
      </c>
      <c r="E6" s="15"/>
      <c r="F6" s="34" t="s">
        <v>150</v>
      </c>
      <c r="G6" s="34" t="s">
        <v>34</v>
      </c>
      <c r="H6" s="36" t="s">
        <v>151</v>
      </c>
      <c r="I6" s="14">
        <v>72</v>
      </c>
      <c r="J6" s="14">
        <v>68</v>
      </c>
      <c r="K6" s="23"/>
      <c r="L6" s="23"/>
      <c r="M6" s="14">
        <v>70.2</v>
      </c>
      <c r="N6" s="23"/>
      <c r="O6" s="11">
        <v>85.4</v>
      </c>
      <c r="P6" s="11">
        <f t="shared" si="0"/>
        <v>77.8</v>
      </c>
      <c r="Q6" s="11">
        <v>3</v>
      </c>
    </row>
    <row r="7" ht="30" customHeight="1" spans="1:17">
      <c r="A7" s="11" t="s">
        <v>147</v>
      </c>
      <c r="B7" s="10" t="s">
        <v>142</v>
      </c>
      <c r="C7" s="11" t="s">
        <v>143</v>
      </c>
      <c r="D7" s="35" t="s">
        <v>144</v>
      </c>
      <c r="E7" s="15"/>
      <c r="F7" s="34" t="s">
        <v>152</v>
      </c>
      <c r="G7" s="34" t="s">
        <v>34</v>
      </c>
      <c r="H7" s="36" t="s">
        <v>153</v>
      </c>
      <c r="I7" s="14">
        <v>72.8</v>
      </c>
      <c r="J7" s="14">
        <v>75.5</v>
      </c>
      <c r="K7" s="22"/>
      <c r="L7" s="22"/>
      <c r="M7" s="14">
        <v>74.015</v>
      </c>
      <c r="N7" s="11"/>
      <c r="O7" s="11">
        <v>81.1</v>
      </c>
      <c r="P7" s="11">
        <f t="shared" si="0"/>
        <v>77.5575</v>
      </c>
      <c r="Q7" s="11">
        <v>4</v>
      </c>
    </row>
    <row r="8" ht="30" customHeight="1" spans="1:17">
      <c r="A8" s="11" t="s">
        <v>147</v>
      </c>
      <c r="B8" s="10" t="s">
        <v>142</v>
      </c>
      <c r="C8" s="11" t="s">
        <v>143</v>
      </c>
      <c r="D8" s="35" t="s">
        <v>144</v>
      </c>
      <c r="E8" s="15"/>
      <c r="F8" s="34" t="s">
        <v>154</v>
      </c>
      <c r="G8" s="34" t="s">
        <v>34</v>
      </c>
      <c r="H8" s="36" t="s">
        <v>155</v>
      </c>
      <c r="I8" s="14">
        <v>72.8</v>
      </c>
      <c r="J8" s="14">
        <v>72</v>
      </c>
      <c r="K8" s="22"/>
      <c r="L8" s="22"/>
      <c r="M8" s="14">
        <v>72.44</v>
      </c>
      <c r="N8" s="11"/>
      <c r="O8" s="11">
        <v>82.2</v>
      </c>
      <c r="P8" s="11">
        <f t="shared" si="0"/>
        <v>77.32</v>
      </c>
      <c r="Q8" s="11">
        <v>5</v>
      </c>
    </row>
    <row r="9" ht="30" customHeight="1" spans="1:17">
      <c r="A9" s="11" t="s">
        <v>147</v>
      </c>
      <c r="B9" s="10" t="s">
        <v>142</v>
      </c>
      <c r="C9" s="11" t="s">
        <v>143</v>
      </c>
      <c r="D9" s="35" t="s">
        <v>144</v>
      </c>
      <c r="E9" s="15"/>
      <c r="F9" s="34" t="s">
        <v>156</v>
      </c>
      <c r="G9" s="34" t="s">
        <v>34</v>
      </c>
      <c r="H9" s="36" t="s">
        <v>157</v>
      </c>
      <c r="I9" s="14">
        <v>74.4</v>
      </c>
      <c r="J9" s="14">
        <v>66</v>
      </c>
      <c r="K9" s="22"/>
      <c r="L9" s="22"/>
      <c r="M9" s="14">
        <v>70.62</v>
      </c>
      <c r="N9" s="11"/>
      <c r="O9" s="11">
        <v>82.6</v>
      </c>
      <c r="P9" s="11">
        <f t="shared" si="0"/>
        <v>76.61</v>
      </c>
      <c r="Q9" s="11">
        <v>6</v>
      </c>
    </row>
    <row r="10" ht="30" customHeight="1" spans="1:17">
      <c r="A10" s="11" t="s">
        <v>147</v>
      </c>
      <c r="B10" s="10" t="s">
        <v>142</v>
      </c>
      <c r="C10" s="11" t="s">
        <v>143</v>
      </c>
      <c r="D10" s="35" t="s">
        <v>144</v>
      </c>
      <c r="E10" s="15"/>
      <c r="F10" s="34" t="s">
        <v>158</v>
      </c>
      <c r="G10" s="34" t="s">
        <v>34</v>
      </c>
      <c r="H10" s="36" t="s">
        <v>159</v>
      </c>
      <c r="I10" s="14">
        <v>68</v>
      </c>
      <c r="J10" s="14">
        <v>74</v>
      </c>
      <c r="K10" s="22"/>
      <c r="L10" s="22"/>
      <c r="M10" s="14">
        <v>70.7</v>
      </c>
      <c r="N10" s="11"/>
      <c r="O10" s="11">
        <v>82</v>
      </c>
      <c r="P10" s="11">
        <f t="shared" si="0"/>
        <v>76.35</v>
      </c>
      <c r="Q10" s="11">
        <v>7</v>
      </c>
    </row>
    <row r="11" ht="30" customHeight="1" spans="1:17">
      <c r="A11" s="11" t="s">
        <v>147</v>
      </c>
      <c r="B11" s="10" t="s">
        <v>142</v>
      </c>
      <c r="C11" s="11" t="s">
        <v>143</v>
      </c>
      <c r="D11" s="35" t="s">
        <v>144</v>
      </c>
      <c r="E11" s="15"/>
      <c r="F11" s="34" t="s">
        <v>160</v>
      </c>
      <c r="G11" s="34" t="s">
        <v>23</v>
      </c>
      <c r="H11" s="36" t="s">
        <v>161</v>
      </c>
      <c r="I11" s="14">
        <v>72.8</v>
      </c>
      <c r="J11" s="14">
        <v>75</v>
      </c>
      <c r="K11" s="22"/>
      <c r="L11" s="22"/>
      <c r="M11" s="14">
        <v>73.79</v>
      </c>
      <c r="N11" s="11"/>
      <c r="O11" s="11">
        <v>78.4</v>
      </c>
      <c r="P11" s="11">
        <f t="shared" si="0"/>
        <v>76.095</v>
      </c>
      <c r="Q11" s="11">
        <v>8</v>
      </c>
    </row>
    <row r="12" ht="30" customHeight="1" spans="1:17">
      <c r="A12" s="11" t="s">
        <v>147</v>
      </c>
      <c r="B12" s="10" t="s">
        <v>142</v>
      </c>
      <c r="C12" s="11" t="s">
        <v>143</v>
      </c>
      <c r="D12" s="35" t="s">
        <v>144</v>
      </c>
      <c r="E12" s="15"/>
      <c r="F12" s="34" t="s">
        <v>162</v>
      </c>
      <c r="G12" s="34" t="s">
        <v>34</v>
      </c>
      <c r="H12" s="36" t="s">
        <v>163</v>
      </c>
      <c r="I12" s="14">
        <v>71.2</v>
      </c>
      <c r="J12" s="14">
        <v>69.5</v>
      </c>
      <c r="K12" s="22"/>
      <c r="L12" s="22"/>
      <c r="M12" s="14">
        <v>70.435</v>
      </c>
      <c r="N12" s="11"/>
      <c r="O12" s="11">
        <v>80.7</v>
      </c>
      <c r="P12" s="11">
        <f t="shared" si="0"/>
        <v>75.5675</v>
      </c>
      <c r="Q12" s="11">
        <v>9</v>
      </c>
    </row>
    <row r="13" ht="30" customHeight="1" spans="1:17">
      <c r="A13" s="11" t="s">
        <v>147</v>
      </c>
      <c r="B13" s="10" t="s">
        <v>142</v>
      </c>
      <c r="C13" s="11" t="s">
        <v>143</v>
      </c>
      <c r="D13" s="35" t="s">
        <v>144</v>
      </c>
      <c r="E13" s="15"/>
      <c r="F13" s="34" t="s">
        <v>164</v>
      </c>
      <c r="G13" s="34" t="s">
        <v>23</v>
      </c>
      <c r="H13" s="36" t="s">
        <v>165</v>
      </c>
      <c r="I13" s="14">
        <v>67.2</v>
      </c>
      <c r="J13" s="14">
        <v>74</v>
      </c>
      <c r="K13" s="23"/>
      <c r="L13" s="23"/>
      <c r="M13" s="14">
        <v>70.26</v>
      </c>
      <c r="N13" s="23"/>
      <c r="O13" s="11">
        <v>80.8</v>
      </c>
      <c r="P13" s="11">
        <f t="shared" si="0"/>
        <v>75.53</v>
      </c>
      <c r="Q13" s="11">
        <v>10</v>
      </c>
    </row>
    <row r="14" ht="30" customHeight="1" spans="1:17">
      <c r="A14" s="11" t="s">
        <v>147</v>
      </c>
      <c r="B14" s="10" t="s">
        <v>142</v>
      </c>
      <c r="C14" s="11" t="s">
        <v>143</v>
      </c>
      <c r="D14" s="35" t="s">
        <v>144</v>
      </c>
      <c r="E14" s="15"/>
      <c r="F14" s="34" t="s">
        <v>166</v>
      </c>
      <c r="G14" s="34" t="s">
        <v>23</v>
      </c>
      <c r="H14" s="36" t="s">
        <v>167</v>
      </c>
      <c r="I14" s="14">
        <v>72.8</v>
      </c>
      <c r="J14" s="14">
        <v>66.5</v>
      </c>
      <c r="K14" s="23"/>
      <c r="L14" s="23"/>
      <c r="M14" s="14">
        <v>69.965</v>
      </c>
      <c r="N14" s="23"/>
      <c r="O14" s="11">
        <v>80</v>
      </c>
      <c r="P14" s="11">
        <f t="shared" si="0"/>
        <v>74.9825</v>
      </c>
      <c r="Q14" s="11">
        <v>11</v>
      </c>
    </row>
    <row r="15" ht="30" customHeight="1" spans="1:17">
      <c r="A15" s="11" t="s">
        <v>147</v>
      </c>
      <c r="B15" s="10" t="s">
        <v>142</v>
      </c>
      <c r="C15" s="11" t="s">
        <v>143</v>
      </c>
      <c r="D15" s="35" t="s">
        <v>144</v>
      </c>
      <c r="E15" s="16"/>
      <c r="F15" s="34" t="s">
        <v>168</v>
      </c>
      <c r="G15" s="34" t="s">
        <v>34</v>
      </c>
      <c r="H15" s="36" t="s">
        <v>169</v>
      </c>
      <c r="I15" s="14">
        <v>74.4</v>
      </c>
      <c r="J15" s="14">
        <v>65.5</v>
      </c>
      <c r="K15" s="22"/>
      <c r="L15" s="22"/>
      <c r="M15" s="14">
        <v>70.395</v>
      </c>
      <c r="N15" s="11"/>
      <c r="O15" s="11">
        <v>45.8</v>
      </c>
      <c r="P15" s="11">
        <f t="shared" si="0"/>
        <v>58.0975</v>
      </c>
      <c r="Q15" s="11">
        <v>12</v>
      </c>
    </row>
    <row r="16" ht="30" customHeight="1" spans="1:17">
      <c r="A16" s="17" t="s">
        <v>170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ht="30" customHeight="1" spans="1:17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</sheetData>
  <autoFilter ref="A3:Q17">
    <sortState ref="A3:Q17">
      <sortCondition ref="P3" descending="1"/>
    </sortState>
    <extLst/>
  </autoFilter>
  <mergeCells count="4">
    <mergeCell ref="A1:Q1"/>
    <mergeCell ref="A2:D2"/>
    <mergeCell ref="E4:E15"/>
    <mergeCell ref="A16:Q17"/>
  </mergeCells>
  <printOptions horizontalCentered="1"/>
  <pageMargins left="0.196527777777778" right="0.156944444444444" top="0.747916666666667" bottom="0.156944444444444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2023-04-15T06:05:00Z</dcterms:created>
  <cp:lastPrinted>2024-04-29T11:47:00Z</cp:lastPrinted>
  <dcterms:modified xsi:type="dcterms:W3CDTF">2025-04-28T01:12:01Z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6B088E0874044EEABECF1D8115B734DB_11</vt:lpwstr>
  </property>
  <property fmtid="{D5CDD505-2E9C-101B-9397-08002B2CF9AE}" pid="3" name="KSOProductBuildVer">
    <vt:lpwstr>2052-11.8.2.12195</vt:lpwstr>
  </property>
</Properties>
</file>