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综合成绩" sheetId="1" r:id="rId1"/>
  </sheets>
  <definedNames>
    <definedName name="_xlnm._FilterDatabase" localSheetId="0" hidden="1">综合成绩!$A$2:$L$57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<sst xmlns="http://schemas.openxmlformats.org/spreadsheetml/2006/main" count="134" uniqueCount="134">
  <si>
    <t>附件一</t>
  </si>
  <si>
    <t>荆州区2024年度公开招聘社区工作者综合成绩</t>
  </si>
  <si>
    <t>序号</t>
  </si>
  <si>
    <t>职位名称</t>
  </si>
  <si>
    <t>招考单位</t>
  </si>
  <si>
    <t>岗位代码</t>
  </si>
  <si>
    <t>计划数</t>
  </si>
  <si>
    <t>姓名</t>
  </si>
  <si>
    <t>准考证号</t>
  </si>
  <si>
    <t>笔试卷面成绩</t>
  </si>
  <si>
    <t>笔试折算成绩</t>
  </si>
  <si>
    <t>面试成绩</t>
  </si>
  <si>
    <t>综合成绩</t>
  </si>
  <si>
    <t>排名</t>
  </si>
  <si>
    <t>社区工作者岗位1</t>
  </si>
  <si>
    <t>东城街道</t>
  </si>
  <si>
    <t>01</t>
  </si>
  <si>
    <t>肖燕雯</t>
  </si>
  <si>
    <t>24122800230</t>
  </si>
  <si>
    <t>刘芳妍</t>
  </si>
  <si>
    <t>24122800513</t>
  </si>
  <si>
    <t>谈红</t>
  </si>
  <si>
    <t>24122800408</t>
  </si>
  <si>
    <t>刘文峰</t>
  </si>
  <si>
    <t>24122800212</t>
  </si>
  <si>
    <t>邓陈凌</t>
  </si>
  <si>
    <t>24122800417</t>
  </si>
  <si>
    <t>邓冲</t>
  </si>
  <si>
    <t>24122800224</t>
  </si>
  <si>
    <t>王延青</t>
  </si>
  <si>
    <t>24122800414</t>
  </si>
  <si>
    <t>张梓柔</t>
  </si>
  <si>
    <t>24122800125</t>
  </si>
  <si>
    <t>薛双</t>
  </si>
  <si>
    <t>24122800225</t>
  </si>
  <si>
    <t>黄珂</t>
  </si>
  <si>
    <t>24122800401</t>
  </si>
  <si>
    <t>宋莹</t>
  </si>
  <si>
    <t>24122800319</t>
  </si>
  <si>
    <t>丁亮</t>
  </si>
  <si>
    <t>24122800115</t>
  </si>
  <si>
    <t>皮旭灿</t>
  </si>
  <si>
    <t>24122800407</t>
  </si>
  <si>
    <t>张聪</t>
  </si>
  <si>
    <t>24122800306</t>
  </si>
  <si>
    <t>张妍</t>
  </si>
  <si>
    <t>24122800429</t>
  </si>
  <si>
    <t>褚茜茜</t>
  </si>
  <si>
    <t>24122800215</t>
  </si>
  <si>
    <t>周雪</t>
  </si>
  <si>
    <t>24122800128</t>
  </si>
  <si>
    <t>刘玉祠</t>
  </si>
  <si>
    <t>24122800226</t>
  </si>
  <si>
    <t>社区工作者岗位2</t>
  </si>
  <si>
    <t>西城街道</t>
  </si>
  <si>
    <t>02</t>
  </si>
  <si>
    <t>向雯莉</t>
  </si>
  <si>
    <t>24122800601</t>
  </si>
  <si>
    <t>张宇茜</t>
  </si>
  <si>
    <t>24122800602</t>
  </si>
  <si>
    <t>王欣怡</t>
  </si>
  <si>
    <t>24122800603</t>
  </si>
  <si>
    <t>社区工作者岗位3</t>
  </si>
  <si>
    <t>城南街道</t>
  </si>
  <si>
    <t>03</t>
  </si>
  <si>
    <t>张振华</t>
  </si>
  <si>
    <t>24122801229</t>
  </si>
  <si>
    <t>彭聪豪</t>
  </si>
  <si>
    <t>24122800907</t>
  </si>
  <si>
    <t>梅华丽</t>
  </si>
  <si>
    <t>24122801202</t>
  </si>
  <si>
    <t>陈吕</t>
  </si>
  <si>
    <t>24122801224</t>
  </si>
  <si>
    <t>汤茜茜</t>
  </si>
  <si>
    <t>24122800714</t>
  </si>
  <si>
    <t>王希恩</t>
  </si>
  <si>
    <t>24122800609</t>
  </si>
  <si>
    <t>王欣悦</t>
  </si>
  <si>
    <t>24122801209</t>
  </si>
  <si>
    <t>熊嘉怡</t>
  </si>
  <si>
    <t>24122801101</t>
  </si>
  <si>
    <t>刘星雨</t>
  </si>
  <si>
    <t>24122801219</t>
  </si>
  <si>
    <t>曹博</t>
  </si>
  <si>
    <t>24122801225</t>
  </si>
  <si>
    <t>姜琪缘</t>
  </si>
  <si>
    <t>24122800805</t>
  </si>
  <si>
    <t>王欣语</t>
  </si>
  <si>
    <t>24122801021</t>
  </si>
  <si>
    <t>张新格</t>
  </si>
  <si>
    <t>24122801022</t>
  </si>
  <si>
    <t>曹泽昊</t>
  </si>
  <si>
    <t>24122800920</t>
  </si>
  <si>
    <t>熊璐</t>
  </si>
  <si>
    <t>24122801228</t>
  </si>
  <si>
    <t>侯李平</t>
  </si>
  <si>
    <t>24122800801</t>
  </si>
  <si>
    <t>张国栋</t>
  </si>
  <si>
    <t>24122801027</t>
  </si>
  <si>
    <t>王立荣</t>
  </si>
  <si>
    <t>24122800724</t>
  </si>
  <si>
    <t>贺定洁</t>
  </si>
  <si>
    <t>24122801015</t>
  </si>
  <si>
    <t>张陈玲</t>
  </si>
  <si>
    <t>24122800906</t>
  </si>
  <si>
    <t>杨陈</t>
  </si>
  <si>
    <t>24122800812</t>
  </si>
  <si>
    <t>王娟</t>
  </si>
  <si>
    <t>24122801024</t>
  </si>
  <si>
    <t>周紫珊</t>
  </si>
  <si>
    <t>24122801401</t>
  </si>
  <si>
    <t>唐文静</t>
  </si>
  <si>
    <t>24122800814</t>
  </si>
  <si>
    <t>社区工作者岗位4</t>
  </si>
  <si>
    <t>郢城镇</t>
  </si>
  <si>
    <t>04</t>
  </si>
  <si>
    <t>张国辉</t>
  </si>
  <si>
    <t>24122801506</t>
  </si>
  <si>
    <t>程可依</t>
  </si>
  <si>
    <t>24122801409</t>
  </si>
  <si>
    <t>谭雨晴</t>
  </si>
  <si>
    <t>24122801706</t>
  </si>
  <si>
    <t>曹政</t>
  </si>
  <si>
    <t>24122801705</t>
  </si>
  <si>
    <t>蒋凤莲</t>
  </si>
  <si>
    <t>24122801501</t>
  </si>
  <si>
    <t>皮月</t>
  </si>
  <si>
    <t>24122801616</t>
  </si>
  <si>
    <t>李黎明</t>
  </si>
  <si>
    <t>24122801516</t>
  </si>
  <si>
    <t>王蹇宇</t>
  </si>
  <si>
    <t>24122801713</t>
  </si>
  <si>
    <t>刘爱</t>
  </si>
  <si>
    <t>24122801622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</si>
</sst>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workbookViewId="0">
      <selection activeCell="C4" sqref="C4:C21"/>
    </sheetView>
  </sheetViews>
  <sheetFormatPr defaultColWidth="8.88888888888889" defaultRowHeight="14.4"/>
  <cols>
    <col min="1" max="1" width="7.11111111111111" customWidth="1"/>
    <col min="2" max="2" width="21.6666666666667" customWidth="1"/>
    <col min="7" max="7" width="16.8888888888889" customWidth="1"/>
    <col min="8" max="8" width="13.5555555555556" customWidth="1"/>
    <col min="9" max="9" width="13.8888888888889" customWidth="1"/>
    <col min="10" max="10" width="10" customWidth="1"/>
    <col min="11" max="11" width="9.88888888888889" customWidth="1"/>
  </cols>
  <sheetData>
    <row r="1" ht="27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1" t="s">
        <v>12</v>
      </c>
      <c r="L3" s="12" t="s">
        <v>13</v>
      </c>
    </row>
    <row r="4" s="1" customFormat="1" spans="1:12">
      <c r="A4" s="7">
        <v>1</v>
      </c>
      <c r="B4" s="8" t="s">
        <v>14</v>
      </c>
      <c r="C4" s="8" t="s">
        <v>15</v>
      </c>
      <c r="D4" s="8" t="s">
        <v>16</v>
      </c>
      <c r="E4" s="8">
        <v>6</v>
      </c>
      <c r="F4" s="9" t="s">
        <v>17</v>
      </c>
      <c r="G4" s="9" t="s">
        <v>18</v>
      </c>
      <c r="H4" s="9">
        <v>163.98</v>
      </c>
      <c r="I4" s="9">
        <f t="shared" ref="I4:I57" si="0">H4/2</f>
        <v>81.99</v>
      </c>
      <c r="J4" s="9">
        <v>85.24</v>
      </c>
      <c r="K4" s="13">
        <f t="shared" ref="K4:K57" si="1">I4*0.4+J4*0.6</f>
        <v>83.94</v>
      </c>
      <c r="L4" s="14">
        <f>RANK(K4,K$4:K$21,0)</f>
        <v>1</v>
      </c>
    </row>
    <row r="5" s="1" customFormat="1" spans="1:12">
      <c r="A5" s="7">
        <v>2</v>
      </c>
      <c r="B5" s="8"/>
      <c r="C5" s="8"/>
      <c r="D5" s="8"/>
      <c r="E5" s="8"/>
      <c r="F5" s="7" t="s">
        <v>19</v>
      </c>
      <c r="G5" s="7" t="s">
        <v>20</v>
      </c>
      <c r="H5" s="7">
        <v>165.22</v>
      </c>
      <c r="I5" s="7">
        <f t="shared" si="0"/>
        <v>82.61</v>
      </c>
      <c r="J5" s="7">
        <v>81.62</v>
      </c>
      <c r="K5" s="15">
        <f t="shared" si="1"/>
        <v>82.016</v>
      </c>
      <c r="L5" s="16">
        <f>RANK(K5,K$4:K$21,0)</f>
        <v>2</v>
      </c>
    </row>
    <row r="6" s="1" customFormat="1" spans="1:12">
      <c r="A6" s="7">
        <v>3</v>
      </c>
      <c r="B6" s="8"/>
      <c r="C6" s="8"/>
      <c r="D6" s="8"/>
      <c r="E6" s="8"/>
      <c r="F6" s="7" t="s">
        <v>21</v>
      </c>
      <c r="G6" s="7" t="s">
        <v>22</v>
      </c>
      <c r="H6" s="7">
        <v>150.72</v>
      </c>
      <c r="I6" s="7">
        <f t="shared" si="0"/>
        <v>75.36</v>
      </c>
      <c r="J6" s="7">
        <v>81.14</v>
      </c>
      <c r="K6" s="15">
        <f t="shared" si="1"/>
        <v>78.828</v>
      </c>
      <c r="L6" s="16">
        <f>RANK(K6,K$4:K$21,0)</f>
        <v>3</v>
      </c>
    </row>
    <row r="7" s="1" customFormat="1" spans="1:12">
      <c r="A7" s="7">
        <v>4</v>
      </c>
      <c r="B7" s="8"/>
      <c r="C7" s="8"/>
      <c r="D7" s="8"/>
      <c r="E7" s="8"/>
      <c r="F7" s="7" t="s">
        <v>23</v>
      </c>
      <c r="G7" s="7" t="s">
        <v>24</v>
      </c>
      <c r="H7" s="7">
        <v>154.97</v>
      </c>
      <c r="I7" s="7">
        <f t="shared" si="0"/>
        <v>77.485</v>
      </c>
      <c r="J7" s="7">
        <v>79.36</v>
      </c>
      <c r="K7" s="15">
        <f t="shared" si="1"/>
        <v>78.61</v>
      </c>
      <c r="L7" s="16">
        <f>RANK(K7,K$4:K$21,0)</f>
        <v>4</v>
      </c>
    </row>
    <row r="8" s="1" customFormat="1" spans="1:12">
      <c r="A8" s="7">
        <v>5</v>
      </c>
      <c r="B8" s="8"/>
      <c r="C8" s="8"/>
      <c r="D8" s="8"/>
      <c r="E8" s="8"/>
      <c r="F8" s="7" t="s">
        <v>25</v>
      </c>
      <c r="G8" s="7" t="s">
        <v>26</v>
      </c>
      <c r="H8" s="7">
        <v>154.12</v>
      </c>
      <c r="I8" s="7">
        <f t="shared" si="0"/>
        <v>77.06</v>
      </c>
      <c r="J8" s="7">
        <v>78.7</v>
      </c>
      <c r="K8" s="15">
        <f t="shared" si="1"/>
        <v>78.044</v>
      </c>
      <c r="L8" s="16">
        <f>RANK(K8,K$4:K$21,0)</f>
        <v>5</v>
      </c>
    </row>
    <row r="9" s="1" customFormat="1" spans="1:12">
      <c r="A9" s="7">
        <v>6</v>
      </c>
      <c r="B9" s="8"/>
      <c r="C9" s="8"/>
      <c r="D9" s="8"/>
      <c r="E9" s="8"/>
      <c r="F9" s="7" t="s">
        <v>27</v>
      </c>
      <c r="G9" s="7" t="s">
        <v>28</v>
      </c>
      <c r="H9" s="7">
        <v>151.16</v>
      </c>
      <c r="I9" s="7">
        <f t="shared" si="0"/>
        <v>75.58</v>
      </c>
      <c r="J9" s="7">
        <v>79.44</v>
      </c>
      <c r="K9" s="15">
        <f t="shared" si="1"/>
        <v>77.896</v>
      </c>
      <c r="L9" s="16">
        <f>RANK(K9,K$4:K$21,0)</f>
        <v>6</v>
      </c>
    </row>
    <row r="10" s="1" customFormat="1" spans="1:12">
      <c r="A10" s="7">
        <v>7</v>
      </c>
      <c r="B10" s="8"/>
      <c r="C10" s="8"/>
      <c r="D10" s="8"/>
      <c r="E10" s="8"/>
      <c r="F10" s="7" t="s">
        <v>29</v>
      </c>
      <c r="G10" s="7" t="s">
        <v>30</v>
      </c>
      <c r="H10" s="7">
        <v>149.1</v>
      </c>
      <c r="I10" s="7">
        <f t="shared" si="0"/>
        <v>74.55</v>
      </c>
      <c r="J10" s="7">
        <v>79.04</v>
      </c>
      <c r="K10" s="15">
        <f t="shared" si="1"/>
        <v>77.244</v>
      </c>
      <c r="L10" s="16">
        <f>RANK(K10,K$4:K$21,0)</f>
        <v>7</v>
      </c>
    </row>
    <row r="11" s="1" customFormat="1" spans="1:12">
      <c r="A11" s="7">
        <v>8</v>
      </c>
      <c r="B11" s="8"/>
      <c r="C11" s="8"/>
      <c r="D11" s="8"/>
      <c r="E11" s="8"/>
      <c r="F11" s="7" t="s">
        <v>31</v>
      </c>
      <c r="G11" s="7" t="s">
        <v>32</v>
      </c>
      <c r="H11" s="7">
        <v>151.34</v>
      </c>
      <c r="I11" s="7">
        <f t="shared" si="0"/>
        <v>75.67</v>
      </c>
      <c r="J11" s="7">
        <v>78.24</v>
      </c>
      <c r="K11" s="15">
        <f t="shared" si="1"/>
        <v>77.212</v>
      </c>
      <c r="L11" s="16">
        <f>RANK(K11,K$4:K$21,0)</f>
        <v>8</v>
      </c>
    </row>
    <row r="12" s="1" customFormat="1" spans="1:12">
      <c r="A12" s="7">
        <v>9</v>
      </c>
      <c r="B12" s="8"/>
      <c r="C12" s="8"/>
      <c r="D12" s="8"/>
      <c r="E12" s="8"/>
      <c r="F12" s="7" t="s">
        <v>33</v>
      </c>
      <c r="G12" s="7" t="s">
        <v>34</v>
      </c>
      <c r="H12" s="7">
        <v>153.09</v>
      </c>
      <c r="I12" s="7">
        <f t="shared" si="0"/>
        <v>76.545</v>
      </c>
      <c r="J12" s="7">
        <v>77.64</v>
      </c>
      <c r="K12" s="15">
        <f t="shared" si="1"/>
        <v>77.202</v>
      </c>
      <c r="L12" s="16">
        <f>RANK(K12,K$4:K$21,0)</f>
        <v>9</v>
      </c>
    </row>
    <row r="13" s="1" customFormat="1" spans="1:12">
      <c r="A13" s="7">
        <v>10</v>
      </c>
      <c r="B13" s="8"/>
      <c r="C13" s="8"/>
      <c r="D13" s="8"/>
      <c r="E13" s="8"/>
      <c r="F13" s="7" t="s">
        <v>35</v>
      </c>
      <c r="G13" s="7" t="s">
        <v>36</v>
      </c>
      <c r="H13" s="7">
        <v>153.68</v>
      </c>
      <c r="I13" s="7">
        <f t="shared" si="0"/>
        <v>76.84</v>
      </c>
      <c r="J13" s="7">
        <v>77.4</v>
      </c>
      <c r="K13" s="15">
        <f t="shared" si="1"/>
        <v>77.176</v>
      </c>
      <c r="L13" s="16">
        <f>RANK(K13,K$4:K$21,0)</f>
        <v>10</v>
      </c>
    </row>
    <row r="14" s="1" customFormat="1" spans="1:12">
      <c r="A14" s="7">
        <v>11</v>
      </c>
      <c r="B14" s="8"/>
      <c r="C14" s="8"/>
      <c r="D14" s="8"/>
      <c r="E14" s="8"/>
      <c r="F14" s="7" t="s">
        <v>37</v>
      </c>
      <c r="G14" s="7" t="s">
        <v>38</v>
      </c>
      <c r="H14" s="7">
        <v>153.77</v>
      </c>
      <c r="I14" s="7">
        <f t="shared" si="0"/>
        <v>76.885</v>
      </c>
      <c r="J14" s="7">
        <v>77.22</v>
      </c>
      <c r="K14" s="15">
        <f t="shared" si="1"/>
        <v>77.086</v>
      </c>
      <c r="L14" s="16">
        <f>RANK(K14,K$4:K$21,0)</f>
        <v>11</v>
      </c>
    </row>
    <row r="15" s="1" customFormat="1" spans="1:12">
      <c r="A15" s="7">
        <v>12</v>
      </c>
      <c r="B15" s="8"/>
      <c r="C15" s="8"/>
      <c r="D15" s="8"/>
      <c r="E15" s="8"/>
      <c r="F15" s="7" t="s">
        <v>39</v>
      </c>
      <c r="G15" s="7" t="s">
        <v>40</v>
      </c>
      <c r="H15" s="7">
        <v>157.12</v>
      </c>
      <c r="I15" s="7">
        <f t="shared" si="0"/>
        <v>78.56</v>
      </c>
      <c r="J15" s="7">
        <v>74.48</v>
      </c>
      <c r="K15" s="15">
        <f t="shared" si="1"/>
        <v>76.112</v>
      </c>
      <c r="L15" s="16">
        <f>RANK(K15,K$4:K$21,0)</f>
        <v>12</v>
      </c>
    </row>
    <row r="16" s="1" customFormat="1" spans="1:12">
      <c r="A16" s="7">
        <v>13</v>
      </c>
      <c r="B16" s="8"/>
      <c r="C16" s="8"/>
      <c r="D16" s="8"/>
      <c r="E16" s="8"/>
      <c r="F16" s="7" t="s">
        <v>41</v>
      </c>
      <c r="G16" s="7" t="s">
        <v>42</v>
      </c>
      <c r="H16" s="7">
        <v>150.84</v>
      </c>
      <c r="I16" s="7">
        <f t="shared" si="0"/>
        <v>75.42</v>
      </c>
      <c r="J16" s="7">
        <v>75.34</v>
      </c>
      <c r="K16" s="15">
        <f t="shared" si="1"/>
        <v>75.372</v>
      </c>
      <c r="L16" s="16">
        <f>RANK(K16,K$4:K$21,0)</f>
        <v>13</v>
      </c>
    </row>
    <row r="17" s="1" customFormat="1" spans="1:12">
      <c r="A17" s="7">
        <v>14</v>
      </c>
      <c r="B17" s="8"/>
      <c r="C17" s="8"/>
      <c r="D17" s="8"/>
      <c r="E17" s="8"/>
      <c r="F17" s="7" t="s">
        <v>43</v>
      </c>
      <c r="G17" s="7" t="s">
        <v>44</v>
      </c>
      <c r="H17" s="7">
        <v>152.26</v>
      </c>
      <c r="I17" s="7">
        <f t="shared" si="0"/>
        <v>76.13</v>
      </c>
      <c r="J17" s="7">
        <v>74.76</v>
      </c>
      <c r="K17" s="15">
        <f t="shared" si="1"/>
        <v>75.308</v>
      </c>
      <c r="L17" s="16">
        <f>RANK(K17,K$4:K$21,0)</f>
        <v>14</v>
      </c>
    </row>
    <row r="18" s="1" customFormat="1" spans="1:12">
      <c r="A18" s="7">
        <v>15</v>
      </c>
      <c r="B18" s="8"/>
      <c r="C18" s="8"/>
      <c r="D18" s="8"/>
      <c r="E18" s="8"/>
      <c r="F18" s="7" t="s">
        <v>45</v>
      </c>
      <c r="G18" s="7" t="s">
        <v>46</v>
      </c>
      <c r="H18" s="7">
        <v>151.27</v>
      </c>
      <c r="I18" s="7">
        <f t="shared" si="0"/>
        <v>75.635</v>
      </c>
      <c r="J18" s="7">
        <v>75.04</v>
      </c>
      <c r="K18" s="15">
        <f t="shared" si="1"/>
        <v>75.278</v>
      </c>
      <c r="L18" s="16">
        <f>RANK(K18,K$4:K$21,0)</f>
        <v>15</v>
      </c>
    </row>
    <row r="19" s="1" customFormat="1" spans="1:12">
      <c r="A19" s="7">
        <v>16</v>
      </c>
      <c r="B19" s="8"/>
      <c r="C19" s="8"/>
      <c r="D19" s="8"/>
      <c r="E19" s="8"/>
      <c r="F19" s="7" t="s">
        <v>47</v>
      </c>
      <c r="G19" s="7" t="s">
        <v>48</v>
      </c>
      <c r="H19" s="7">
        <v>159.05</v>
      </c>
      <c r="I19" s="7">
        <f t="shared" si="0"/>
        <v>79.525</v>
      </c>
      <c r="J19" s="7">
        <v>69.04</v>
      </c>
      <c r="K19" s="15">
        <f t="shared" si="1"/>
        <v>73.234</v>
      </c>
      <c r="L19" s="16">
        <f>RANK(K19,K$4:K$21,0)</f>
        <v>16</v>
      </c>
    </row>
    <row r="20" s="1" customFormat="1" spans="1:12">
      <c r="A20" s="7">
        <v>17</v>
      </c>
      <c r="B20" s="8"/>
      <c r="C20" s="8"/>
      <c r="D20" s="8"/>
      <c r="E20" s="8"/>
      <c r="F20" s="7" t="s">
        <v>49</v>
      </c>
      <c r="G20" s="7" t="s">
        <v>50</v>
      </c>
      <c r="H20" s="7">
        <v>154.77</v>
      </c>
      <c r="I20" s="7">
        <f t="shared" si="0"/>
        <v>77.385</v>
      </c>
      <c r="J20" s="7">
        <v>70.42</v>
      </c>
      <c r="K20" s="15">
        <f t="shared" si="1"/>
        <v>73.206</v>
      </c>
      <c r="L20" s="16">
        <f>RANK(K20,K$4:K$21,0)</f>
        <v>17</v>
      </c>
    </row>
    <row r="21" s="1" customFormat="1" spans="1:12">
      <c r="A21" s="7">
        <v>18</v>
      </c>
      <c r="B21" s="9"/>
      <c r="C21" s="9"/>
      <c r="D21" s="9"/>
      <c r="E21" s="9"/>
      <c r="F21" s="7" t="s">
        <v>51</v>
      </c>
      <c r="G21" s="7" t="s">
        <v>52</v>
      </c>
      <c r="H21" s="7">
        <v>151.94</v>
      </c>
      <c r="I21" s="7">
        <f t="shared" si="0"/>
        <v>75.97</v>
      </c>
      <c r="J21" s="7">
        <v>66.24</v>
      </c>
      <c r="K21" s="15">
        <f t="shared" si="1"/>
        <v>70.132</v>
      </c>
      <c r="L21" s="16">
        <f>RANK(K21,K$4:K$21,0)</f>
        <v>18</v>
      </c>
    </row>
    <row r="22" s="1" customFormat="1" spans="1:12">
      <c r="A22" s="7">
        <v>19</v>
      </c>
      <c r="B22" s="10" t="s">
        <v>53</v>
      </c>
      <c r="C22" s="10" t="s">
        <v>54</v>
      </c>
      <c r="D22" s="10" t="s">
        <v>55</v>
      </c>
      <c r="E22" s="10">
        <v>1</v>
      </c>
      <c r="F22" s="7" t="s">
        <v>56</v>
      </c>
      <c r="G22" s="7" t="s">
        <v>57</v>
      </c>
      <c r="H22" s="7">
        <v>158.69</v>
      </c>
      <c r="I22" s="7">
        <f t="shared" si="0"/>
        <v>79.345</v>
      </c>
      <c r="J22" s="7">
        <v>81.22</v>
      </c>
      <c r="K22" s="15">
        <f t="shared" si="1"/>
        <v>80.47</v>
      </c>
      <c r="L22" s="16">
        <f t="shared" ref="L22:L24" si="2">RANK(K22,K$22:K$24,0)</f>
        <v>1</v>
      </c>
    </row>
    <row r="23" s="1" customFormat="1" spans="1:12">
      <c r="A23" s="7">
        <v>20</v>
      </c>
      <c r="B23" s="8"/>
      <c r="C23" s="8"/>
      <c r="D23" s="8"/>
      <c r="E23" s="8"/>
      <c r="F23" s="7" t="s">
        <v>58</v>
      </c>
      <c r="G23" s="7" t="s">
        <v>59</v>
      </c>
      <c r="H23" s="7">
        <v>152.7</v>
      </c>
      <c r="I23" s="7">
        <f t="shared" si="0"/>
        <v>76.35</v>
      </c>
      <c r="J23" s="7">
        <v>81.8</v>
      </c>
      <c r="K23" s="15">
        <f t="shared" si="1"/>
        <v>79.62</v>
      </c>
      <c r="L23" s="16">
        <f t="shared" si="2"/>
        <v>2</v>
      </c>
    </row>
    <row r="24" s="1" customFormat="1" spans="1:12">
      <c r="A24" s="7">
        <v>21</v>
      </c>
      <c r="B24" s="9"/>
      <c r="C24" s="9"/>
      <c r="D24" s="9"/>
      <c r="E24" s="9"/>
      <c r="F24" s="7" t="s">
        <v>60</v>
      </c>
      <c r="G24" s="7" t="s">
        <v>61</v>
      </c>
      <c r="H24" s="7">
        <v>155.46</v>
      </c>
      <c r="I24" s="7">
        <f t="shared" si="0"/>
        <v>77.73</v>
      </c>
      <c r="J24" s="7">
        <v>72.22</v>
      </c>
      <c r="K24" s="15">
        <f t="shared" si="1"/>
        <v>74.424</v>
      </c>
      <c r="L24" s="16">
        <f t="shared" si="2"/>
        <v>3</v>
      </c>
    </row>
    <row r="25" s="1" customFormat="1" spans="1:12">
      <c r="A25" s="7">
        <v>22</v>
      </c>
      <c r="B25" s="10" t="s">
        <v>62</v>
      </c>
      <c r="C25" s="10" t="s">
        <v>63</v>
      </c>
      <c r="D25" s="10" t="s">
        <v>64</v>
      </c>
      <c r="E25" s="10">
        <v>8</v>
      </c>
      <c r="F25" s="7" t="s">
        <v>65</v>
      </c>
      <c r="G25" s="7" t="s">
        <v>66</v>
      </c>
      <c r="H25" s="7">
        <v>159.91</v>
      </c>
      <c r="I25" s="7">
        <f t="shared" si="0"/>
        <v>79.955</v>
      </c>
      <c r="J25" s="7">
        <v>82.96</v>
      </c>
      <c r="K25" s="15">
        <f t="shared" si="1"/>
        <v>81.758</v>
      </c>
      <c r="L25" s="16">
        <f t="shared" ref="L25:L48" si="3">RANK(K25,K$25:K$48,0)</f>
        <v>1</v>
      </c>
    </row>
    <row r="26" s="1" customFormat="1" spans="1:12">
      <c r="A26" s="7">
        <v>23</v>
      </c>
      <c r="B26" s="8"/>
      <c r="C26" s="8"/>
      <c r="D26" s="8"/>
      <c r="E26" s="8"/>
      <c r="F26" s="7" t="s">
        <v>67</v>
      </c>
      <c r="G26" s="7" t="s">
        <v>68</v>
      </c>
      <c r="H26" s="7">
        <v>157.18</v>
      </c>
      <c r="I26" s="7">
        <f t="shared" si="0"/>
        <v>78.59</v>
      </c>
      <c r="J26" s="7">
        <v>82.8</v>
      </c>
      <c r="K26" s="15">
        <f t="shared" si="1"/>
        <v>81.116</v>
      </c>
      <c r="L26" s="16">
        <f t="shared" si="3"/>
        <v>2</v>
      </c>
    </row>
    <row r="27" s="1" customFormat="1" spans="1:12">
      <c r="A27" s="7">
        <v>24</v>
      </c>
      <c r="B27" s="8"/>
      <c r="C27" s="8"/>
      <c r="D27" s="8"/>
      <c r="E27" s="8"/>
      <c r="F27" s="7" t="s">
        <v>69</v>
      </c>
      <c r="G27" s="7" t="s">
        <v>70</v>
      </c>
      <c r="H27" s="7">
        <v>153.52</v>
      </c>
      <c r="I27" s="7">
        <f t="shared" si="0"/>
        <v>76.76</v>
      </c>
      <c r="J27" s="7">
        <v>83.42</v>
      </c>
      <c r="K27" s="15">
        <f t="shared" si="1"/>
        <v>80.756</v>
      </c>
      <c r="L27" s="16">
        <f t="shared" si="3"/>
        <v>3</v>
      </c>
    </row>
    <row r="28" s="1" customFormat="1" spans="1:12">
      <c r="A28" s="7">
        <v>25</v>
      </c>
      <c r="B28" s="8"/>
      <c r="C28" s="8"/>
      <c r="D28" s="8"/>
      <c r="E28" s="8"/>
      <c r="F28" s="7" t="s">
        <v>71</v>
      </c>
      <c r="G28" s="7" t="s">
        <v>72</v>
      </c>
      <c r="H28" s="7">
        <v>153.54</v>
      </c>
      <c r="I28" s="7">
        <f t="shared" si="0"/>
        <v>76.77</v>
      </c>
      <c r="J28" s="7">
        <v>83.26</v>
      </c>
      <c r="K28" s="15">
        <f t="shared" si="1"/>
        <v>80.664</v>
      </c>
      <c r="L28" s="16">
        <f t="shared" si="3"/>
        <v>4</v>
      </c>
    </row>
    <row r="29" s="1" customFormat="1" spans="1:12">
      <c r="A29" s="7">
        <v>26</v>
      </c>
      <c r="B29" s="8"/>
      <c r="C29" s="8"/>
      <c r="D29" s="8"/>
      <c r="E29" s="8"/>
      <c r="F29" s="7" t="s">
        <v>73</v>
      </c>
      <c r="G29" s="7" t="s">
        <v>74</v>
      </c>
      <c r="H29" s="7">
        <v>152.38</v>
      </c>
      <c r="I29" s="7">
        <f t="shared" si="0"/>
        <v>76.19</v>
      </c>
      <c r="J29" s="7">
        <v>83.34</v>
      </c>
      <c r="K29" s="15">
        <f t="shared" si="1"/>
        <v>80.48</v>
      </c>
      <c r="L29" s="16">
        <f t="shared" si="3"/>
        <v>5</v>
      </c>
    </row>
    <row r="30" s="1" customFormat="1" spans="1:12">
      <c r="A30" s="7">
        <v>27</v>
      </c>
      <c r="B30" s="8"/>
      <c r="C30" s="8"/>
      <c r="D30" s="8"/>
      <c r="E30" s="8"/>
      <c r="F30" s="7" t="s">
        <v>75</v>
      </c>
      <c r="G30" s="7" t="s">
        <v>76</v>
      </c>
      <c r="H30" s="7">
        <v>154.78</v>
      </c>
      <c r="I30" s="7">
        <f t="shared" si="0"/>
        <v>77.39</v>
      </c>
      <c r="J30" s="7">
        <v>81.96</v>
      </c>
      <c r="K30" s="15">
        <f t="shared" si="1"/>
        <v>80.132</v>
      </c>
      <c r="L30" s="16">
        <f t="shared" si="3"/>
        <v>6</v>
      </c>
    </row>
    <row r="31" s="1" customFormat="1" spans="1:12">
      <c r="A31" s="7">
        <v>28</v>
      </c>
      <c r="B31" s="8"/>
      <c r="C31" s="8"/>
      <c r="D31" s="8"/>
      <c r="E31" s="8"/>
      <c r="F31" s="7" t="s">
        <v>77</v>
      </c>
      <c r="G31" s="7" t="s">
        <v>78</v>
      </c>
      <c r="H31" s="7">
        <v>156.47</v>
      </c>
      <c r="I31" s="7">
        <f t="shared" si="0"/>
        <v>78.235</v>
      </c>
      <c r="J31" s="7">
        <v>80.68</v>
      </c>
      <c r="K31" s="15">
        <f t="shared" si="1"/>
        <v>79.702</v>
      </c>
      <c r="L31" s="16">
        <f t="shared" si="3"/>
        <v>7</v>
      </c>
    </row>
    <row r="32" s="1" customFormat="1" spans="1:12">
      <c r="A32" s="7">
        <v>29</v>
      </c>
      <c r="B32" s="8"/>
      <c r="C32" s="8"/>
      <c r="D32" s="8"/>
      <c r="E32" s="8"/>
      <c r="F32" s="7" t="s">
        <v>79</v>
      </c>
      <c r="G32" s="7" t="s">
        <v>80</v>
      </c>
      <c r="H32" s="7">
        <v>156.19</v>
      </c>
      <c r="I32" s="7">
        <f t="shared" si="0"/>
        <v>78.095</v>
      </c>
      <c r="J32" s="7">
        <v>80.3</v>
      </c>
      <c r="K32" s="15">
        <f t="shared" si="1"/>
        <v>79.418</v>
      </c>
      <c r="L32" s="16">
        <f t="shared" si="3"/>
        <v>8</v>
      </c>
    </row>
    <row r="33" s="1" customFormat="1" spans="1:12">
      <c r="A33" s="7">
        <v>30</v>
      </c>
      <c r="B33" s="8"/>
      <c r="C33" s="8"/>
      <c r="D33" s="8"/>
      <c r="E33" s="8"/>
      <c r="F33" s="7" t="s">
        <v>81</v>
      </c>
      <c r="G33" s="7" t="s">
        <v>82</v>
      </c>
      <c r="H33" s="7">
        <v>159.62</v>
      </c>
      <c r="I33" s="7">
        <f t="shared" si="0"/>
        <v>79.81</v>
      </c>
      <c r="J33" s="7">
        <v>79.04</v>
      </c>
      <c r="K33" s="15">
        <f t="shared" si="1"/>
        <v>79.348</v>
      </c>
      <c r="L33" s="16">
        <f t="shared" si="3"/>
        <v>9</v>
      </c>
    </row>
    <row r="34" s="1" customFormat="1" spans="1:12">
      <c r="A34" s="7">
        <v>31</v>
      </c>
      <c r="B34" s="8"/>
      <c r="C34" s="8"/>
      <c r="D34" s="8"/>
      <c r="E34" s="8"/>
      <c r="F34" s="7" t="s">
        <v>83</v>
      </c>
      <c r="G34" s="7" t="s">
        <v>84</v>
      </c>
      <c r="H34" s="7">
        <v>150.44</v>
      </c>
      <c r="I34" s="7">
        <f t="shared" si="0"/>
        <v>75.22</v>
      </c>
      <c r="J34" s="7">
        <v>82.02</v>
      </c>
      <c r="K34" s="15">
        <f t="shared" si="1"/>
        <v>79.3</v>
      </c>
      <c r="L34" s="16">
        <f t="shared" si="3"/>
        <v>10</v>
      </c>
    </row>
    <row r="35" s="1" customFormat="1" spans="1:12">
      <c r="A35" s="7">
        <v>32</v>
      </c>
      <c r="B35" s="8"/>
      <c r="C35" s="8"/>
      <c r="D35" s="8"/>
      <c r="E35" s="8"/>
      <c r="F35" s="7" t="s">
        <v>85</v>
      </c>
      <c r="G35" s="7" t="s">
        <v>86</v>
      </c>
      <c r="H35" s="7">
        <v>149.87</v>
      </c>
      <c r="I35" s="7">
        <f t="shared" si="0"/>
        <v>74.935</v>
      </c>
      <c r="J35" s="7">
        <v>82.2</v>
      </c>
      <c r="K35" s="15">
        <f t="shared" si="1"/>
        <v>79.294</v>
      </c>
      <c r="L35" s="16">
        <f t="shared" si="3"/>
        <v>11</v>
      </c>
    </row>
    <row r="36" s="1" customFormat="1" spans="1:12">
      <c r="A36" s="7">
        <v>33</v>
      </c>
      <c r="B36" s="8"/>
      <c r="C36" s="8"/>
      <c r="D36" s="8"/>
      <c r="E36" s="8"/>
      <c r="F36" s="7" t="s">
        <v>87</v>
      </c>
      <c r="G36" s="7" t="s">
        <v>88</v>
      </c>
      <c r="H36" s="7">
        <v>156.54</v>
      </c>
      <c r="I36" s="7">
        <f t="shared" si="0"/>
        <v>78.27</v>
      </c>
      <c r="J36" s="7">
        <v>79.92</v>
      </c>
      <c r="K36" s="15">
        <f t="shared" si="1"/>
        <v>79.26</v>
      </c>
      <c r="L36" s="16">
        <f t="shared" si="3"/>
        <v>12</v>
      </c>
    </row>
    <row r="37" s="1" customFormat="1" spans="1:12">
      <c r="A37" s="7">
        <v>34</v>
      </c>
      <c r="B37" s="8"/>
      <c r="C37" s="8"/>
      <c r="D37" s="8"/>
      <c r="E37" s="8"/>
      <c r="F37" s="7" t="s">
        <v>89</v>
      </c>
      <c r="G37" s="7" t="s">
        <v>90</v>
      </c>
      <c r="H37" s="7">
        <v>152.33</v>
      </c>
      <c r="I37" s="7">
        <f t="shared" si="0"/>
        <v>76.165</v>
      </c>
      <c r="J37" s="7">
        <v>81.24</v>
      </c>
      <c r="K37" s="15">
        <f t="shared" si="1"/>
        <v>79.21</v>
      </c>
      <c r="L37" s="16">
        <f t="shared" si="3"/>
        <v>13</v>
      </c>
    </row>
    <row r="38" s="1" customFormat="1" spans="1:12">
      <c r="A38" s="7">
        <v>35</v>
      </c>
      <c r="B38" s="8"/>
      <c r="C38" s="8"/>
      <c r="D38" s="8"/>
      <c r="E38" s="8"/>
      <c r="F38" s="7" t="s">
        <v>91</v>
      </c>
      <c r="G38" s="7" t="s">
        <v>92</v>
      </c>
      <c r="H38" s="7">
        <v>154.07</v>
      </c>
      <c r="I38" s="7">
        <f t="shared" si="0"/>
        <v>77.035</v>
      </c>
      <c r="J38" s="7">
        <v>80.52</v>
      </c>
      <c r="K38" s="15">
        <f t="shared" si="1"/>
        <v>79.126</v>
      </c>
      <c r="L38" s="16">
        <f t="shared" si="3"/>
        <v>14</v>
      </c>
    </row>
    <row r="39" s="1" customFormat="1" spans="1:12">
      <c r="A39" s="7">
        <v>36</v>
      </c>
      <c r="B39" s="8"/>
      <c r="C39" s="8"/>
      <c r="D39" s="8"/>
      <c r="E39" s="8"/>
      <c r="F39" s="7" t="s">
        <v>93</v>
      </c>
      <c r="G39" s="7" t="s">
        <v>94</v>
      </c>
      <c r="H39" s="7">
        <v>149.89</v>
      </c>
      <c r="I39" s="7">
        <f t="shared" si="0"/>
        <v>74.945</v>
      </c>
      <c r="J39" s="7">
        <v>81.04</v>
      </c>
      <c r="K39" s="15">
        <f t="shared" si="1"/>
        <v>78.602</v>
      </c>
      <c r="L39" s="16">
        <f t="shared" si="3"/>
        <v>15</v>
      </c>
    </row>
    <row r="40" s="1" customFormat="1" spans="1:12">
      <c r="A40" s="7">
        <v>37</v>
      </c>
      <c r="B40" s="8"/>
      <c r="C40" s="8"/>
      <c r="D40" s="8"/>
      <c r="E40" s="8"/>
      <c r="F40" s="7" t="s">
        <v>95</v>
      </c>
      <c r="G40" s="7" t="s">
        <v>96</v>
      </c>
      <c r="H40" s="7">
        <v>148.96</v>
      </c>
      <c r="I40" s="7">
        <f t="shared" si="0"/>
        <v>74.48</v>
      </c>
      <c r="J40" s="7">
        <v>81.34</v>
      </c>
      <c r="K40" s="15">
        <f t="shared" si="1"/>
        <v>78.596</v>
      </c>
      <c r="L40" s="16">
        <f t="shared" si="3"/>
        <v>16</v>
      </c>
    </row>
    <row r="41" s="1" customFormat="1" spans="1:12">
      <c r="A41" s="7">
        <v>38</v>
      </c>
      <c r="B41" s="8"/>
      <c r="C41" s="8"/>
      <c r="D41" s="8"/>
      <c r="E41" s="8"/>
      <c r="F41" s="7" t="s">
        <v>97</v>
      </c>
      <c r="G41" s="7" t="s">
        <v>98</v>
      </c>
      <c r="H41" s="7">
        <v>151.29</v>
      </c>
      <c r="I41" s="7">
        <f t="shared" si="0"/>
        <v>75.645</v>
      </c>
      <c r="J41" s="7">
        <v>80.52</v>
      </c>
      <c r="K41" s="15">
        <f t="shared" si="1"/>
        <v>78.57</v>
      </c>
      <c r="L41" s="16">
        <f t="shared" si="3"/>
        <v>17</v>
      </c>
    </row>
    <row r="42" s="1" customFormat="1" spans="1:12">
      <c r="A42" s="7">
        <v>39</v>
      </c>
      <c r="B42" s="8"/>
      <c r="C42" s="8"/>
      <c r="D42" s="8"/>
      <c r="E42" s="8"/>
      <c r="F42" s="7" t="s">
        <v>99</v>
      </c>
      <c r="G42" s="7" t="s">
        <v>100</v>
      </c>
      <c r="H42" s="7">
        <v>154.05</v>
      </c>
      <c r="I42" s="7">
        <f t="shared" si="0"/>
        <v>77.025</v>
      </c>
      <c r="J42" s="7">
        <v>79.14</v>
      </c>
      <c r="K42" s="15">
        <f t="shared" si="1"/>
        <v>78.294</v>
      </c>
      <c r="L42" s="16">
        <f t="shared" si="3"/>
        <v>18</v>
      </c>
    </row>
    <row r="43" s="1" customFormat="1" spans="1:12">
      <c r="A43" s="7">
        <v>40</v>
      </c>
      <c r="B43" s="8"/>
      <c r="C43" s="8"/>
      <c r="D43" s="8"/>
      <c r="E43" s="8"/>
      <c r="F43" s="7" t="s">
        <v>101</v>
      </c>
      <c r="G43" s="7" t="s">
        <v>102</v>
      </c>
      <c r="H43" s="7">
        <v>151.33</v>
      </c>
      <c r="I43" s="7">
        <f t="shared" si="0"/>
        <v>75.665</v>
      </c>
      <c r="J43" s="7">
        <v>79.26</v>
      </c>
      <c r="K43" s="15">
        <f t="shared" si="1"/>
        <v>77.822</v>
      </c>
      <c r="L43" s="16">
        <f t="shared" si="3"/>
        <v>19</v>
      </c>
    </row>
    <row r="44" s="1" customFormat="1" spans="1:12">
      <c r="A44" s="7">
        <v>41</v>
      </c>
      <c r="B44" s="8"/>
      <c r="C44" s="8"/>
      <c r="D44" s="8"/>
      <c r="E44" s="8"/>
      <c r="F44" s="7" t="s">
        <v>103</v>
      </c>
      <c r="G44" s="7" t="s">
        <v>104</v>
      </c>
      <c r="H44" s="7">
        <v>150.28</v>
      </c>
      <c r="I44" s="7">
        <f t="shared" si="0"/>
        <v>75.14</v>
      </c>
      <c r="J44" s="7">
        <v>79.32</v>
      </c>
      <c r="K44" s="15">
        <f t="shared" si="1"/>
        <v>77.648</v>
      </c>
      <c r="L44" s="16">
        <f t="shared" si="3"/>
        <v>20</v>
      </c>
    </row>
    <row r="45" s="1" customFormat="1" spans="1:12">
      <c r="A45" s="7">
        <v>42</v>
      </c>
      <c r="B45" s="8"/>
      <c r="C45" s="8"/>
      <c r="D45" s="8"/>
      <c r="E45" s="8"/>
      <c r="F45" s="7" t="s">
        <v>105</v>
      </c>
      <c r="G45" s="7" t="s">
        <v>106</v>
      </c>
      <c r="H45" s="7">
        <v>154.48</v>
      </c>
      <c r="I45" s="7">
        <f t="shared" si="0"/>
        <v>77.24</v>
      </c>
      <c r="J45" s="7">
        <v>77.34</v>
      </c>
      <c r="K45" s="15">
        <f t="shared" si="1"/>
        <v>77.3</v>
      </c>
      <c r="L45" s="16">
        <f t="shared" si="3"/>
        <v>21</v>
      </c>
    </row>
    <row r="46" s="1" customFormat="1" spans="1:12">
      <c r="A46" s="7">
        <v>43</v>
      </c>
      <c r="B46" s="8"/>
      <c r="C46" s="8"/>
      <c r="D46" s="8"/>
      <c r="E46" s="8"/>
      <c r="F46" s="7" t="s">
        <v>107</v>
      </c>
      <c r="G46" s="7" t="s">
        <v>108</v>
      </c>
      <c r="H46" s="7">
        <v>153.31</v>
      </c>
      <c r="I46" s="7">
        <f t="shared" si="0"/>
        <v>76.655</v>
      </c>
      <c r="J46" s="7">
        <v>76.32</v>
      </c>
      <c r="K46" s="15">
        <f t="shared" si="1"/>
        <v>76.454</v>
      </c>
      <c r="L46" s="16">
        <f t="shared" si="3"/>
        <v>22</v>
      </c>
    </row>
    <row r="47" s="1" customFormat="1" spans="1:12">
      <c r="A47" s="7">
        <v>44</v>
      </c>
      <c r="B47" s="8"/>
      <c r="C47" s="8"/>
      <c r="D47" s="8"/>
      <c r="E47" s="8"/>
      <c r="F47" s="7" t="s">
        <v>109</v>
      </c>
      <c r="G47" s="7" t="s">
        <v>110</v>
      </c>
      <c r="H47" s="7">
        <v>151.21</v>
      </c>
      <c r="I47" s="7">
        <f t="shared" si="0"/>
        <v>75.605</v>
      </c>
      <c r="J47" s="7">
        <v>0</v>
      </c>
      <c r="K47" s="15">
        <f t="shared" si="1"/>
        <v>30.242</v>
      </c>
      <c r="L47" s="16">
        <f t="shared" si="3"/>
        <v>23</v>
      </c>
    </row>
    <row r="48" s="1" customFormat="1" spans="1:12">
      <c r="A48" s="7">
        <v>45</v>
      </c>
      <c r="B48" s="9"/>
      <c r="C48" s="9"/>
      <c r="D48" s="9"/>
      <c r="E48" s="9"/>
      <c r="F48" s="7" t="s">
        <v>111</v>
      </c>
      <c r="G48" s="7" t="s">
        <v>112</v>
      </c>
      <c r="H48" s="7">
        <v>149.4</v>
      </c>
      <c r="I48" s="7">
        <f t="shared" si="0"/>
        <v>74.7</v>
      </c>
      <c r="J48" s="7">
        <v>0</v>
      </c>
      <c r="K48" s="15">
        <f t="shared" si="1"/>
        <v>29.88</v>
      </c>
      <c r="L48" s="16">
        <f t="shared" si="3"/>
        <v>24</v>
      </c>
    </row>
    <row r="49" s="1" customFormat="1" spans="1:12">
      <c r="A49" s="7">
        <v>46</v>
      </c>
      <c r="B49" s="10" t="s">
        <v>113</v>
      </c>
      <c r="C49" s="10" t="s">
        <v>114</v>
      </c>
      <c r="D49" s="10" t="s">
        <v>115</v>
      </c>
      <c r="E49" s="10">
        <v>3</v>
      </c>
      <c r="F49" s="7" t="s">
        <v>116</v>
      </c>
      <c r="G49" s="7" t="s">
        <v>117</v>
      </c>
      <c r="H49" s="7">
        <v>164.34</v>
      </c>
      <c r="I49" s="7">
        <f t="shared" si="0"/>
        <v>82.17</v>
      </c>
      <c r="J49" s="7">
        <v>82.56</v>
      </c>
      <c r="K49" s="15">
        <f t="shared" si="1"/>
        <v>82.404</v>
      </c>
      <c r="L49" s="16">
        <f t="shared" ref="L49:L57" si="4">RANK(K49,K$49:K$57,0)</f>
        <v>1</v>
      </c>
    </row>
    <row r="50" s="1" customFormat="1" spans="1:12">
      <c r="A50" s="7">
        <v>47</v>
      </c>
      <c r="B50" s="8"/>
      <c r="C50" s="8"/>
      <c r="D50" s="8"/>
      <c r="E50" s="8"/>
      <c r="F50" s="7" t="s">
        <v>118</v>
      </c>
      <c r="G50" s="7" t="s">
        <v>119</v>
      </c>
      <c r="H50" s="7">
        <v>157.2</v>
      </c>
      <c r="I50" s="7">
        <f t="shared" si="0"/>
        <v>78.6</v>
      </c>
      <c r="J50" s="7">
        <v>84.92</v>
      </c>
      <c r="K50" s="15">
        <f t="shared" si="1"/>
        <v>82.392</v>
      </c>
      <c r="L50" s="16">
        <f t="shared" si="4"/>
        <v>2</v>
      </c>
    </row>
    <row r="51" s="1" customFormat="1" spans="1:12">
      <c r="A51" s="7">
        <v>48</v>
      </c>
      <c r="B51" s="8"/>
      <c r="C51" s="8"/>
      <c r="D51" s="8"/>
      <c r="E51" s="8"/>
      <c r="F51" s="7" t="s">
        <v>120</v>
      </c>
      <c r="G51" s="7" t="s">
        <v>121</v>
      </c>
      <c r="H51" s="7">
        <v>153.87</v>
      </c>
      <c r="I51" s="7">
        <f t="shared" si="0"/>
        <v>76.935</v>
      </c>
      <c r="J51" s="7">
        <v>82.4</v>
      </c>
      <c r="K51" s="15">
        <f t="shared" si="1"/>
        <v>80.214</v>
      </c>
      <c r="L51" s="16">
        <f t="shared" si="4"/>
        <v>3</v>
      </c>
    </row>
    <row r="52" s="1" customFormat="1" spans="1:12">
      <c r="A52" s="7">
        <v>49</v>
      </c>
      <c r="B52" s="8"/>
      <c r="C52" s="8"/>
      <c r="D52" s="8"/>
      <c r="E52" s="8"/>
      <c r="F52" s="7" t="s">
        <v>122</v>
      </c>
      <c r="G52" s="7" t="s">
        <v>123</v>
      </c>
      <c r="H52" s="7">
        <v>167.97</v>
      </c>
      <c r="I52" s="7">
        <f t="shared" si="0"/>
        <v>83.985</v>
      </c>
      <c r="J52" s="7">
        <v>76.98</v>
      </c>
      <c r="K52" s="15">
        <f t="shared" si="1"/>
        <v>79.782</v>
      </c>
      <c r="L52" s="16">
        <f t="shared" si="4"/>
        <v>4</v>
      </c>
    </row>
    <row r="53" s="1" customFormat="1" spans="1:12">
      <c r="A53" s="7">
        <v>50</v>
      </c>
      <c r="B53" s="8"/>
      <c r="C53" s="8"/>
      <c r="D53" s="8"/>
      <c r="E53" s="8"/>
      <c r="F53" s="7" t="s">
        <v>124</v>
      </c>
      <c r="G53" s="7" t="s">
        <v>125</v>
      </c>
      <c r="H53" s="7">
        <v>157.9</v>
      </c>
      <c r="I53" s="7">
        <f t="shared" si="0"/>
        <v>78.95</v>
      </c>
      <c r="J53" s="7">
        <v>78.22</v>
      </c>
      <c r="K53" s="15">
        <f t="shared" si="1"/>
        <v>78.512</v>
      </c>
      <c r="L53" s="16">
        <f t="shared" si="4"/>
        <v>5</v>
      </c>
    </row>
    <row r="54" s="1" customFormat="1" spans="1:12">
      <c r="A54" s="7">
        <v>51</v>
      </c>
      <c r="B54" s="8"/>
      <c r="C54" s="8"/>
      <c r="D54" s="8"/>
      <c r="E54" s="8"/>
      <c r="F54" s="7" t="s">
        <v>126</v>
      </c>
      <c r="G54" s="7" t="s">
        <v>127</v>
      </c>
      <c r="H54" s="7">
        <v>156.99</v>
      </c>
      <c r="I54" s="7">
        <f t="shared" si="0"/>
        <v>78.495</v>
      </c>
      <c r="J54" s="7">
        <v>76.96</v>
      </c>
      <c r="K54" s="15">
        <f t="shared" si="1"/>
        <v>77.574</v>
      </c>
      <c r="L54" s="16">
        <f t="shared" si="4"/>
        <v>6</v>
      </c>
    </row>
    <row r="55" s="1" customFormat="1" spans="1:12">
      <c r="A55" s="7">
        <v>52</v>
      </c>
      <c r="B55" s="8"/>
      <c r="C55" s="8"/>
      <c r="D55" s="8"/>
      <c r="E55" s="8"/>
      <c r="F55" s="7" t="s">
        <v>128</v>
      </c>
      <c r="G55" s="7" t="s">
        <v>129</v>
      </c>
      <c r="H55" s="7">
        <v>150.98</v>
      </c>
      <c r="I55" s="7">
        <f t="shared" si="0"/>
        <v>75.49</v>
      </c>
      <c r="J55" s="7">
        <v>78.64</v>
      </c>
      <c r="K55" s="15">
        <f t="shared" si="1"/>
        <v>77.38</v>
      </c>
      <c r="L55" s="16">
        <f t="shared" si="4"/>
        <v>7</v>
      </c>
    </row>
    <row r="56" s="1" customFormat="1" spans="1:12">
      <c r="A56" s="7">
        <v>53</v>
      </c>
      <c r="B56" s="8"/>
      <c r="C56" s="8"/>
      <c r="D56" s="8"/>
      <c r="E56" s="8"/>
      <c r="F56" s="7" t="s">
        <v>130</v>
      </c>
      <c r="G56" s="7" t="s">
        <v>131</v>
      </c>
      <c r="H56" s="7">
        <v>150.94</v>
      </c>
      <c r="I56" s="7">
        <f t="shared" si="0"/>
        <v>75.47</v>
      </c>
      <c r="J56" s="7">
        <v>70.6</v>
      </c>
      <c r="K56" s="15">
        <f t="shared" si="1"/>
        <v>72.548</v>
      </c>
      <c r="L56" s="16">
        <f t="shared" si="4"/>
        <v>8</v>
      </c>
    </row>
    <row r="57" s="1" customFormat="1" spans="1:12">
      <c r="A57" s="7">
        <v>54</v>
      </c>
      <c r="B57" s="9"/>
      <c r="C57" s="9"/>
      <c r="D57" s="9"/>
      <c r="E57" s="9"/>
      <c r="F57" s="7" t="s">
        <v>132</v>
      </c>
      <c r="G57" s="7" t="s">
        <v>133</v>
      </c>
      <c r="H57" s="7">
        <v>152.24</v>
      </c>
      <c r="I57" s="7">
        <f t="shared" si="0"/>
        <v>76.12</v>
      </c>
      <c r="J57" s="7">
        <v>63.2</v>
      </c>
      <c r="K57" s="15">
        <f t="shared" si="1"/>
        <v>68.368</v>
      </c>
      <c r="L57" s="16">
        <f t="shared" si="4"/>
        <v>9</v>
      </c>
    </row>
  </sheetData>
  <mergeCells count="18">
    <mergeCell ref="A1:L1"/>
    <mergeCell ref="A2:L2"/>
    <mergeCell ref="B4:B21"/>
    <mergeCell ref="B22:B24"/>
    <mergeCell ref="B25:B48"/>
    <mergeCell ref="B49:B57"/>
    <mergeCell ref="C4:C21"/>
    <mergeCell ref="C22:C24"/>
    <mergeCell ref="C25:C48"/>
    <mergeCell ref="C49:C57"/>
    <mergeCell ref="D4:D21"/>
    <mergeCell ref="D22:D24"/>
    <mergeCell ref="D25:D48"/>
    <mergeCell ref="D49:D57"/>
    <mergeCell ref="E4:E21"/>
    <mergeCell ref="E22:E24"/>
    <mergeCell ref="E25:E48"/>
    <mergeCell ref="E49:E5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</cp:lastModifiedBy>
  <dcterms:created xsi:type="dcterms:W3CDTF">2025-01-14T02:49:00Z</dcterms:created>
  <dcterms:modified xsi:type="dcterms:W3CDTF">2025-01-14T03:15:33Z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D6DF39068D844D22BF39D79098AD689C_11</vt:lpwstr>
  </property>
  <property fmtid="{D5CDD505-2E9C-101B-9397-08002B2CF9AE}" pid="3" name="KSOProductBuildVer">
    <vt:lpwstr>2052-12.1.0.19770</vt:lpwstr>
  </property>
</Properties>
</file>