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<sst xmlns="http://schemas.openxmlformats.org/spreadsheetml/2006/main" count="622" uniqueCount="616">
  <si>
    <t>附件：</t>
  </si>
  <si>
    <t>孝感市2024年度市直机关公开遴选公务员考试综合成绩</t>
  </si>
  <si>
    <t>遴选单位</t>
  </si>
  <si>
    <t>职位代码</t>
  </si>
  <si>
    <t>职位
数量</t>
  </si>
  <si>
    <t>姓名</t>
  </si>
  <si>
    <t>准考证号</t>
  </si>
  <si>
    <t>面试成绩</t>
  </si>
  <si>
    <t>面试折算成绩</t>
  </si>
  <si>
    <t>综合成绩</t>
  </si>
  <si>
    <t>综合排名</t>
  </si>
  <si>
    <t>市委办公室</t>
  </si>
  <si>
    <t>14222001000000001</t>
  </si>
  <si>
    <t>彭越</t>
  </si>
  <si>
    <t>142220101705</t>
  </si>
  <si>
    <t>胡言楷</t>
  </si>
  <si>
    <t>142220102912</t>
  </si>
  <si>
    <t>毕萍</t>
  </si>
  <si>
    <t>142220102809</t>
  </si>
  <si>
    <t>黄尊</t>
  </si>
  <si>
    <t>142220102405</t>
  </si>
  <si>
    <t>杨铭跃</t>
  </si>
  <si>
    <t>142220103003</t>
  </si>
  <si>
    <t>陈一鑫</t>
  </si>
  <si>
    <t>142220102314</t>
  </si>
  <si>
    <t>市纪委监委机关</t>
  </si>
  <si>
    <t>14222002000000001</t>
  </si>
  <si>
    <t>杨卓伦</t>
  </si>
  <si>
    <t>142220102427</t>
  </si>
  <si>
    <t>熊瑛</t>
  </si>
  <si>
    <t>142220102004</t>
  </si>
  <si>
    <t>陈帆</t>
  </si>
  <si>
    <t>142220102513</t>
  </si>
  <si>
    <t>14222002000000002</t>
  </si>
  <si>
    <t>盛琪</t>
  </si>
  <si>
    <t>142220101519</t>
  </si>
  <si>
    <t>夏早阳</t>
  </si>
  <si>
    <t>142220101619</t>
  </si>
  <si>
    <t>戚爱军</t>
  </si>
  <si>
    <t>142220101824</t>
  </si>
  <si>
    <t>市纪委监委派驻机构</t>
  </si>
  <si>
    <t>14222002000000003</t>
  </si>
  <si>
    <t>张彪</t>
  </si>
  <si>
    <t>142220101410</t>
  </si>
  <si>
    <t>张婷</t>
  </si>
  <si>
    <t>142220103319</t>
  </si>
  <si>
    <t>邱雁南</t>
  </si>
  <si>
    <t>142220102309</t>
  </si>
  <si>
    <t>市委组织部</t>
  </si>
  <si>
    <t>14222003000000001</t>
  </si>
  <si>
    <t>熊佚珩</t>
  </si>
  <si>
    <t>142220103314</t>
  </si>
  <si>
    <t>徐号</t>
  </si>
  <si>
    <t>142220101926</t>
  </si>
  <si>
    <t>李根</t>
  </si>
  <si>
    <t>142220101521</t>
  </si>
  <si>
    <t>邱作培</t>
  </si>
  <si>
    <t>142220101918</t>
  </si>
  <si>
    <t>赵辉</t>
  </si>
  <si>
    <t>142220101904</t>
  </si>
  <si>
    <t>郑刘雨</t>
  </si>
  <si>
    <t>142220102125</t>
  </si>
  <si>
    <t>代娆</t>
  </si>
  <si>
    <t>142220102216</t>
  </si>
  <si>
    <t>黄浩</t>
  </si>
  <si>
    <t>142220103112</t>
  </si>
  <si>
    <t>黄博</t>
  </si>
  <si>
    <t>142220101719</t>
  </si>
  <si>
    <t>市委社会工作部</t>
  </si>
  <si>
    <t>14222004000000001</t>
  </si>
  <si>
    <t>周泉</t>
  </si>
  <si>
    <t>142220102117</t>
  </si>
  <si>
    <t>李晓宇</t>
  </si>
  <si>
    <t>142220101818</t>
  </si>
  <si>
    <t>张丽萍</t>
  </si>
  <si>
    <t>142220102520</t>
  </si>
  <si>
    <t>潘振辉</t>
  </si>
  <si>
    <t>142220103030</t>
  </si>
  <si>
    <t>刘康</t>
  </si>
  <si>
    <t>142220102012</t>
  </si>
  <si>
    <t>刘奇彩</t>
  </si>
  <si>
    <t>142220101925</t>
  </si>
  <si>
    <t>市委政法委</t>
  </si>
  <si>
    <t>14222005000000001</t>
  </si>
  <si>
    <t>刘博</t>
  </si>
  <si>
    <t>142220102025</t>
  </si>
  <si>
    <t>孙成</t>
  </si>
  <si>
    <t>142220102707</t>
  </si>
  <si>
    <t>蔡忠光</t>
  </si>
  <si>
    <t>142220102828</t>
  </si>
  <si>
    <t>市委巡察办</t>
  </si>
  <si>
    <t>14222006000000001</t>
  </si>
  <si>
    <t>李聿佳</t>
  </si>
  <si>
    <t>142220102907</t>
  </si>
  <si>
    <t>颜鹏</t>
  </si>
  <si>
    <t>142220101506</t>
  </si>
  <si>
    <t>谈忠</t>
  </si>
  <si>
    <t>142220102921</t>
  </si>
  <si>
    <t>市专用通信局</t>
  </si>
  <si>
    <t>14222007000000001</t>
  </si>
  <si>
    <t>孙守成</t>
  </si>
  <si>
    <t>142220103105</t>
  </si>
  <si>
    <t>黄峰</t>
  </si>
  <si>
    <t>142220102404</t>
  </si>
  <si>
    <t>周文浩</t>
  </si>
  <si>
    <t>142220102212</t>
  </si>
  <si>
    <t>市老干部活动中心管理办公室（市老年大学）</t>
  </si>
  <si>
    <t>14222008000000001</t>
  </si>
  <si>
    <t>胡泽铭</t>
  </si>
  <si>
    <t>142220101402</t>
  </si>
  <si>
    <t>宋小捷</t>
  </si>
  <si>
    <t>142220101713</t>
  </si>
  <si>
    <t>张一文</t>
  </si>
  <si>
    <t>142220101409</t>
  </si>
  <si>
    <t>市检察院</t>
  </si>
  <si>
    <t>14222009000000001</t>
  </si>
  <si>
    <t>刘婷</t>
  </si>
  <si>
    <t>142220101610</t>
  </si>
  <si>
    <t>刘子威</t>
  </si>
  <si>
    <t>142220102407</t>
  </si>
  <si>
    <t>吴良华</t>
  </si>
  <si>
    <t>142220102023</t>
  </si>
  <si>
    <t>王静群</t>
  </si>
  <si>
    <t>142220102709</t>
  </si>
  <si>
    <t>市发改委</t>
  </si>
  <si>
    <t>14222010000000001</t>
  </si>
  <si>
    <t>刘溟辰</t>
  </si>
  <si>
    <t>142220102027</t>
  </si>
  <si>
    <t>张思雅</t>
  </si>
  <si>
    <t>142220102423</t>
  </si>
  <si>
    <t>汪慧敏</t>
  </si>
  <si>
    <t>142220102521</t>
  </si>
  <si>
    <t>党雅丽</t>
  </si>
  <si>
    <t>142220102825</t>
  </si>
  <si>
    <t>谭智</t>
  </si>
  <si>
    <t>142220102121</t>
  </si>
  <si>
    <t>王子立</t>
  </si>
  <si>
    <t>142220101617</t>
  </si>
  <si>
    <t>罗晨昕</t>
  </si>
  <si>
    <t>142220101909</t>
  </si>
  <si>
    <t>市教育局</t>
  </si>
  <si>
    <t>14222011000000001</t>
  </si>
  <si>
    <t>高晓蔚</t>
  </si>
  <si>
    <t>142220102116</t>
  </si>
  <si>
    <t>王书强</t>
  </si>
  <si>
    <t>142220101727</t>
  </si>
  <si>
    <t>程舒婷</t>
  </si>
  <si>
    <t>142220101411</t>
  </si>
  <si>
    <t>陈媛</t>
  </si>
  <si>
    <t>142220103209</t>
  </si>
  <si>
    <t>马穗</t>
  </si>
  <si>
    <t>142220102510</t>
  </si>
  <si>
    <t>张敏</t>
  </si>
  <si>
    <t>142220101828</t>
  </si>
  <si>
    <t>杨克强</t>
  </si>
  <si>
    <t>142220102115</t>
  </si>
  <si>
    <t>胡新娥</t>
  </si>
  <si>
    <t>142220102726</t>
  </si>
  <si>
    <t>万芬</t>
  </si>
  <si>
    <t>142220102729</t>
  </si>
  <si>
    <t>黄小霞</t>
  </si>
  <si>
    <t>142220102721</t>
  </si>
  <si>
    <t>刘星</t>
  </si>
  <si>
    <t>142220101908</t>
  </si>
  <si>
    <t>市经信局</t>
  </si>
  <si>
    <t>14222012000000001</t>
  </si>
  <si>
    <t>徐州</t>
  </si>
  <si>
    <t>142220102204</t>
  </si>
  <si>
    <t>董文彬</t>
  </si>
  <si>
    <t>142220101415</t>
  </si>
  <si>
    <t>袁培根</t>
  </si>
  <si>
    <t>142220102926</t>
  </si>
  <si>
    <t>李虓龙</t>
  </si>
  <si>
    <t>142220101905</t>
  </si>
  <si>
    <t>蒋军</t>
  </si>
  <si>
    <t>142220101927</t>
  </si>
  <si>
    <t>冷潇雪</t>
  </si>
  <si>
    <t>142220101429</t>
  </si>
  <si>
    <t>市公安局</t>
  </si>
  <si>
    <t>14222013000000001</t>
  </si>
  <si>
    <t>黄斌</t>
  </si>
  <si>
    <t>142220102206</t>
  </si>
  <si>
    <t>刘杰</t>
  </si>
  <si>
    <t>142220102426</t>
  </si>
  <si>
    <t>王逸骋</t>
  </si>
  <si>
    <t>142220101708</t>
  </si>
  <si>
    <t>14222013000000002</t>
  </si>
  <si>
    <t>李必成</t>
  </si>
  <si>
    <t>142220101806</t>
  </si>
  <si>
    <t>金霞</t>
  </si>
  <si>
    <t>142220101902</t>
  </si>
  <si>
    <t>白雪</t>
  </si>
  <si>
    <t>142220102022</t>
  </si>
  <si>
    <t>刘娣</t>
  </si>
  <si>
    <t>142220102129</t>
  </si>
  <si>
    <t>吉中杰</t>
  </si>
  <si>
    <t>142220101419</t>
  </si>
  <si>
    <t>徐格</t>
  </si>
  <si>
    <t>142220102230</t>
  </si>
  <si>
    <t>市民政局</t>
  </si>
  <si>
    <t>14222014000000001</t>
  </si>
  <si>
    <t>王君翊</t>
  </si>
  <si>
    <t>142220101807</t>
  </si>
  <si>
    <t>汪巧</t>
  </si>
  <si>
    <t>142220101709</t>
  </si>
  <si>
    <t>彭孟汀</t>
  </si>
  <si>
    <t>142220101913</t>
  </si>
  <si>
    <t>熊一珩</t>
  </si>
  <si>
    <t>142220101624</t>
  </si>
  <si>
    <t>黄培</t>
  </si>
  <si>
    <t>142220102720</t>
  </si>
  <si>
    <t>刘敏</t>
  </si>
  <si>
    <t>142220103214</t>
  </si>
  <si>
    <t>市司法局</t>
  </si>
  <si>
    <t>14222015000000001</t>
  </si>
  <si>
    <t>姚思佳</t>
  </si>
  <si>
    <t>142220102502</t>
  </si>
  <si>
    <t>丁坤</t>
  </si>
  <si>
    <t>142220101720</t>
  </si>
  <si>
    <t>张静</t>
  </si>
  <si>
    <t>142220101912</t>
  </si>
  <si>
    <t>王阳</t>
  </si>
  <si>
    <t>142220101425</t>
  </si>
  <si>
    <t>朱博文</t>
  </si>
  <si>
    <t>142220103230</t>
  </si>
  <si>
    <t>白双满</t>
  </si>
  <si>
    <t>142220103310</t>
  </si>
  <si>
    <t>杨梦</t>
  </si>
  <si>
    <t>142220101903</t>
  </si>
  <si>
    <t>李明宪</t>
  </si>
  <si>
    <t>142220101702</t>
  </si>
  <si>
    <t>黄辉</t>
  </si>
  <si>
    <t>142220102406</t>
  </si>
  <si>
    <t>李梦娇</t>
  </si>
  <si>
    <t>142220102611</t>
  </si>
  <si>
    <t>市财政局</t>
  </si>
  <si>
    <t>14222016000000001</t>
  </si>
  <si>
    <t>刘可萱</t>
  </si>
  <si>
    <t>142220103111</t>
  </si>
  <si>
    <t>郭文雁</t>
  </si>
  <si>
    <t>142220101802</t>
  </si>
  <si>
    <t>徐雪纯</t>
  </si>
  <si>
    <t>142220102202</t>
  </si>
  <si>
    <t>鲁琴</t>
  </si>
  <si>
    <t>142220101628</t>
  </si>
  <si>
    <t>142220101823</t>
  </si>
  <si>
    <t>王昭欣</t>
  </si>
  <si>
    <t>142220101608</t>
  </si>
  <si>
    <t>市非税收入结算中心</t>
  </si>
  <si>
    <t>14222016000000003</t>
  </si>
  <si>
    <t>周欣卉</t>
  </si>
  <si>
    <t>142220101423</t>
  </si>
  <si>
    <t>李喆文</t>
  </si>
  <si>
    <t>142220101514</t>
  </si>
  <si>
    <t>苏玉康</t>
  </si>
  <si>
    <t>142220102026</t>
  </si>
  <si>
    <t>席志毅</t>
  </si>
  <si>
    <t>142220101826</t>
  </si>
  <si>
    <t>周梦银</t>
  </si>
  <si>
    <t>142220102604</t>
  </si>
  <si>
    <t>李旭光</t>
  </si>
  <si>
    <t>142220102804</t>
  </si>
  <si>
    <t>市人社局</t>
  </si>
  <si>
    <t>14222017000000001</t>
  </si>
  <si>
    <t>罗中欢</t>
  </si>
  <si>
    <t>142220102929</t>
  </si>
  <si>
    <t>卢耀成</t>
  </si>
  <si>
    <t>142220102620</t>
  </si>
  <si>
    <t>张青青</t>
  </si>
  <si>
    <t>142220103126</t>
  </si>
  <si>
    <t>市城镇职工社会保险局</t>
  </si>
  <si>
    <t>14222017000000002</t>
  </si>
  <si>
    <t>宋尧瀚</t>
  </si>
  <si>
    <t>142220102629</t>
  </si>
  <si>
    <t>向鸽子</t>
  </si>
  <si>
    <t>142220103012</t>
  </si>
  <si>
    <t>汤琛</t>
  </si>
  <si>
    <t>142220101630</t>
  </si>
  <si>
    <t>严佩</t>
  </si>
  <si>
    <t>142220102610</t>
  </si>
  <si>
    <t>市自然资源和城乡建设局直属分局</t>
  </si>
  <si>
    <t>14222018000000001</t>
  </si>
  <si>
    <t>唐旖</t>
  </si>
  <si>
    <t>142220102906</t>
  </si>
  <si>
    <t>周奔</t>
  </si>
  <si>
    <t>142220102310</t>
  </si>
  <si>
    <t>熊祎</t>
  </si>
  <si>
    <t>142220102807</t>
  </si>
  <si>
    <t>市自然资源和城乡建设局高新区分局</t>
  </si>
  <si>
    <t>14222018000000002</t>
  </si>
  <si>
    <t>吴悠</t>
  </si>
  <si>
    <t>142220101707</t>
  </si>
  <si>
    <t>訾阳阳</t>
  </si>
  <si>
    <t>142220103308</t>
  </si>
  <si>
    <t>刘航</t>
  </si>
  <si>
    <t>142220102215</t>
  </si>
  <si>
    <t>缺考</t>
  </si>
  <si>
    <t>市自然资源和城乡建设局临空区分局</t>
  </si>
  <si>
    <t>14222018000000003</t>
  </si>
  <si>
    <t>唐美玲</t>
  </si>
  <si>
    <t>142220101408</t>
  </si>
  <si>
    <t>易姗姗</t>
  </si>
  <si>
    <t>142220103223</t>
  </si>
  <si>
    <t>李梦伟</t>
  </si>
  <si>
    <t>142220102815</t>
  </si>
  <si>
    <t>市生态环境局</t>
  </si>
  <si>
    <t>14222019000000001</t>
  </si>
  <si>
    <t>徐庆</t>
  </si>
  <si>
    <t>142220101426</t>
  </si>
  <si>
    <t>符兵</t>
  </si>
  <si>
    <t>142220101413</t>
  </si>
  <si>
    <t>景锟</t>
  </si>
  <si>
    <t>142220101803</t>
  </si>
  <si>
    <t>市住房和城市更新局</t>
  </si>
  <si>
    <t>14222020000000001</t>
  </si>
  <si>
    <t>余欢</t>
  </si>
  <si>
    <t>142220102219</t>
  </si>
  <si>
    <t>刘浪</t>
  </si>
  <si>
    <t>142220101611</t>
  </si>
  <si>
    <t>方鸿</t>
  </si>
  <si>
    <t>142220101724</t>
  </si>
  <si>
    <t>李薇</t>
  </si>
  <si>
    <t>142220103307</t>
  </si>
  <si>
    <t>市商务局</t>
  </si>
  <si>
    <t>14222021000000001</t>
  </si>
  <si>
    <t>宋一民</t>
  </si>
  <si>
    <t>142220102203</t>
  </si>
  <si>
    <t>徐伟</t>
  </si>
  <si>
    <t>142220103028</t>
  </si>
  <si>
    <t>邓小豪</t>
  </si>
  <si>
    <t>142220101420</t>
  </si>
  <si>
    <t>14222021000000002</t>
  </si>
  <si>
    <t>方擎柱</t>
  </si>
  <si>
    <t>142220102329</t>
  </si>
  <si>
    <t>管斌</t>
  </si>
  <si>
    <t>142220102019</t>
  </si>
  <si>
    <t>姚妤嘉</t>
  </si>
  <si>
    <t>142220101712</t>
  </si>
  <si>
    <t>苗莳荭</t>
  </si>
  <si>
    <t>142220101602</t>
  </si>
  <si>
    <t>杨心悦</t>
  </si>
  <si>
    <t>142220103114</t>
  </si>
  <si>
    <t>姚晶晶</t>
  </si>
  <si>
    <t>142220102002</t>
  </si>
  <si>
    <t>市文旅局</t>
  </si>
  <si>
    <t>14222022000000001</t>
  </si>
  <si>
    <t>彭青</t>
  </si>
  <si>
    <t>142220102523</t>
  </si>
  <si>
    <t>徐振午</t>
  </si>
  <si>
    <t>142220103024</t>
  </si>
  <si>
    <t>杨嘉棋</t>
  </si>
  <si>
    <t>142220102710</t>
  </si>
  <si>
    <t>市退役军人事务局</t>
  </si>
  <si>
    <t>14222023000000001</t>
  </si>
  <si>
    <t>周梦怡</t>
  </si>
  <si>
    <t>142220103019</t>
  </si>
  <si>
    <t>付振</t>
  </si>
  <si>
    <t>142220102412</t>
  </si>
  <si>
    <t>赵鋆</t>
  </si>
  <si>
    <t>142220101704</t>
  </si>
  <si>
    <t>市城管委</t>
  </si>
  <si>
    <t>14222024000000001</t>
  </si>
  <si>
    <t>黄维</t>
  </si>
  <si>
    <t>142220102705</t>
  </si>
  <si>
    <t>刘明阳</t>
  </si>
  <si>
    <t>142220102417</t>
  </si>
  <si>
    <t>程甜</t>
  </si>
  <si>
    <t>142220101407</t>
  </si>
  <si>
    <t>杨国勋</t>
  </si>
  <si>
    <t>142220102713</t>
  </si>
  <si>
    <t>刘颖</t>
  </si>
  <si>
    <t>142220102811</t>
  </si>
  <si>
    <t>程文翰</t>
  </si>
  <si>
    <t>142220101917</t>
  </si>
  <si>
    <t>市国资委</t>
  </si>
  <si>
    <t>14222025000000001</t>
  </si>
  <si>
    <t>张雷</t>
  </si>
  <si>
    <t>142220103213</t>
  </si>
  <si>
    <t>李科</t>
  </si>
  <si>
    <t>142220102312</t>
  </si>
  <si>
    <t>张锦</t>
  </si>
  <si>
    <t>142220102317</t>
  </si>
  <si>
    <t>市市场监督管理局</t>
  </si>
  <si>
    <t>14222026000000001</t>
  </si>
  <si>
    <t>刘璐</t>
  </si>
  <si>
    <t>142220101714</t>
  </si>
  <si>
    <t>潘段玉</t>
  </si>
  <si>
    <t>142220102702</t>
  </si>
  <si>
    <t>余敏</t>
  </si>
  <si>
    <t>142220101525</t>
  </si>
  <si>
    <t>市统计局</t>
  </si>
  <si>
    <t>14222027000000001</t>
  </si>
  <si>
    <t>李云弟</t>
  </si>
  <si>
    <t>142220101618</t>
  </si>
  <si>
    <t>张晓颖</t>
  </si>
  <si>
    <t>142220101911</t>
  </si>
  <si>
    <t>李倩</t>
  </si>
  <si>
    <t>142220102601</t>
  </si>
  <si>
    <t>市医疗保障服务中心</t>
  </si>
  <si>
    <t>14222028000000001</t>
  </si>
  <si>
    <t>杨素娥</t>
  </si>
  <si>
    <t>142220101721</t>
  </si>
  <si>
    <t>刘争</t>
  </si>
  <si>
    <t>142220102826</t>
  </si>
  <si>
    <t>王艳</t>
  </si>
  <si>
    <t>142220102606</t>
  </si>
  <si>
    <t>代倩</t>
  </si>
  <si>
    <t>142220103316</t>
  </si>
  <si>
    <t>刘世文</t>
  </si>
  <si>
    <t>142220101517</t>
  </si>
  <si>
    <t>柳成荫</t>
  </si>
  <si>
    <t>142220103206</t>
  </si>
  <si>
    <t>市国动办</t>
  </si>
  <si>
    <t>14222029000000001</t>
  </si>
  <si>
    <t>肖晶</t>
  </si>
  <si>
    <t>142220102214</t>
  </si>
  <si>
    <t>吴琪</t>
  </si>
  <si>
    <t>142220101907</t>
  </si>
  <si>
    <t>张长涛</t>
  </si>
  <si>
    <t>142220101718</t>
  </si>
  <si>
    <t>市信访局</t>
  </si>
  <si>
    <t>14222030000000001</t>
  </si>
  <si>
    <t>杨帆</t>
  </si>
  <si>
    <t>142220103202</t>
  </si>
  <si>
    <t>江雨婷</t>
  </si>
  <si>
    <t>142220101401</t>
  </si>
  <si>
    <t>郭飞飞</t>
  </si>
  <si>
    <t>142220103124</t>
  </si>
  <si>
    <t>温中宏</t>
  </si>
  <si>
    <t>142220102624</t>
  </si>
  <si>
    <t>朱毅萌</t>
  </si>
  <si>
    <t>142220101916</t>
  </si>
  <si>
    <t>林思思</t>
  </si>
  <si>
    <t>142220101921</t>
  </si>
  <si>
    <t>陈文</t>
  </si>
  <si>
    <t>142220101804</t>
  </si>
  <si>
    <t>市政数局</t>
  </si>
  <si>
    <t>14222031000000001</t>
  </si>
  <si>
    <t>江婉</t>
  </si>
  <si>
    <t>142220102105</t>
  </si>
  <si>
    <t>曹颖</t>
  </si>
  <si>
    <t>142220102429</t>
  </si>
  <si>
    <t>徐壮</t>
  </si>
  <si>
    <t>142220102718</t>
  </si>
  <si>
    <t>14222031000000002</t>
  </si>
  <si>
    <t>彭春霞</t>
  </si>
  <si>
    <t>142220102525</t>
  </si>
  <si>
    <t>付杨</t>
  </si>
  <si>
    <t>142220103328</t>
  </si>
  <si>
    <t>廖威</t>
  </si>
  <si>
    <t>142220102318</t>
  </si>
  <si>
    <t>王博洋</t>
  </si>
  <si>
    <t>142220103106</t>
  </si>
  <si>
    <t>黄格</t>
  </si>
  <si>
    <t>142220101527</t>
  </si>
  <si>
    <t>闵瑞珩</t>
  </si>
  <si>
    <t>142220101924</t>
  </si>
  <si>
    <t>杨莎米</t>
  </si>
  <si>
    <t>142220102103</t>
  </si>
  <si>
    <t>刘秋芳</t>
  </si>
  <si>
    <t>142220101609</t>
  </si>
  <si>
    <t>市招商局</t>
  </si>
  <si>
    <t>14222032000000001</t>
  </si>
  <si>
    <t>唐雨荷</t>
  </si>
  <si>
    <t>142220103011</t>
  </si>
  <si>
    <t>张振兴</t>
  </si>
  <si>
    <t>142220101605</t>
  </si>
  <si>
    <t>吴边尧</t>
  </si>
  <si>
    <t>142220103215</t>
  </si>
  <si>
    <t>市高新区管理委员会</t>
  </si>
  <si>
    <t>14222033000000001</t>
  </si>
  <si>
    <t>谈宇希</t>
  </si>
  <si>
    <t>142220102321</t>
  </si>
  <si>
    <t>刘巧</t>
  </si>
  <si>
    <t>142220101606</t>
  </si>
  <si>
    <t>武瑞</t>
  </si>
  <si>
    <t>142220103225</t>
  </si>
  <si>
    <t>罗晟琪</t>
  </si>
  <si>
    <t>142220102723</t>
  </si>
  <si>
    <t>市临空区管理委员会</t>
  </si>
  <si>
    <t>14222034000000001</t>
  </si>
  <si>
    <t>李清剑</t>
  </si>
  <si>
    <t>142220101717</t>
  </si>
  <si>
    <t>胡家逸</t>
  </si>
  <si>
    <t>142220101629</t>
  </si>
  <si>
    <t>张建思</t>
  </si>
  <si>
    <t>142220103015</t>
  </si>
  <si>
    <t>龚宁</t>
  </si>
  <si>
    <t>142220103205</t>
  </si>
  <si>
    <t>徐文妹</t>
  </si>
  <si>
    <t>142220103221</t>
  </si>
  <si>
    <t>余世玲</t>
  </si>
  <si>
    <t>142220102901</t>
  </si>
  <si>
    <t>陈驰</t>
  </si>
  <si>
    <t>142220102630</t>
  </si>
  <si>
    <t>戴昌龙</t>
  </si>
  <si>
    <t>142220102104</t>
  </si>
  <si>
    <t>龙溪</t>
  </si>
  <si>
    <t>142220102808</t>
  </si>
  <si>
    <t>王异</t>
  </si>
  <si>
    <t>142220103021</t>
  </si>
  <si>
    <t>邱希炫</t>
  </si>
  <si>
    <t>142220101603</t>
  </si>
  <si>
    <t>刘慧</t>
  </si>
  <si>
    <t>142220103122</t>
  </si>
  <si>
    <t>民盟孝感市委</t>
  </si>
  <si>
    <t>14222035000000001</t>
  </si>
  <si>
    <t>宁满</t>
  </si>
  <si>
    <t>142220102519</t>
  </si>
  <si>
    <t>张璇</t>
  </si>
  <si>
    <t>142220102003</t>
  </si>
  <si>
    <t>李璇昭</t>
  </si>
  <si>
    <t>142220103327</t>
  </si>
  <si>
    <t>刘雨菲</t>
  </si>
  <si>
    <t>142220101428</t>
  </si>
  <si>
    <t>民建孝感市委</t>
  </si>
  <si>
    <t>14222036000000001</t>
  </si>
  <si>
    <t>王沫</t>
  </si>
  <si>
    <t>142220102928</t>
  </si>
  <si>
    <t>胡钰恒</t>
  </si>
  <si>
    <t>142220102607</t>
  </si>
  <si>
    <t>叶倩</t>
  </si>
  <si>
    <t>142220102330</t>
  </si>
  <si>
    <t>市总工会</t>
  </si>
  <si>
    <t>14222038000000001</t>
  </si>
  <si>
    <t>韩卿</t>
  </si>
  <si>
    <t>142220102708</t>
  </si>
  <si>
    <t>徐雅静</t>
  </si>
  <si>
    <t>142220102109</t>
  </si>
  <si>
    <t>陈威</t>
  </si>
  <si>
    <t>142220102801</t>
  </si>
  <si>
    <t>市政府驻北京联络处</t>
  </si>
  <si>
    <t>14222039000000001</t>
  </si>
  <si>
    <t>张梦晨</t>
  </si>
  <si>
    <t>142220103121</t>
  </si>
  <si>
    <t>夏蓓蓓</t>
  </si>
  <si>
    <t>142220101711</t>
  </si>
  <si>
    <t>李云磊</t>
  </si>
  <si>
    <t>142220101726</t>
  </si>
  <si>
    <t>郇淑清</t>
  </si>
  <si>
    <t>142220103120</t>
  </si>
  <si>
    <t>市科协</t>
  </si>
  <si>
    <t>14222040000000001</t>
  </si>
  <si>
    <t>唐能能</t>
  </si>
  <si>
    <t>142220102016</t>
  </si>
  <si>
    <t>熊贤冰</t>
  </si>
  <si>
    <t>142220102306</t>
  </si>
  <si>
    <t>胡鑫</t>
  </si>
  <si>
    <t>142220102010</t>
  </si>
  <si>
    <t>市社科联</t>
  </si>
  <si>
    <t>14222041000000001</t>
  </si>
  <si>
    <t>祝培根</t>
  </si>
  <si>
    <t>142220102805</t>
  </si>
  <si>
    <t>阮梦芸</t>
  </si>
  <si>
    <t>142220103303</t>
  </si>
  <si>
    <t>付宇航</t>
  </si>
  <si>
    <t>142220102512</t>
  </si>
  <si>
    <t>市委党校</t>
  </si>
  <si>
    <t>14222042000000001</t>
  </si>
  <si>
    <t>李钰婷</t>
  </si>
  <si>
    <t>142220102301</t>
  </si>
  <si>
    <t>郑玮</t>
  </si>
  <si>
    <t>142220102112</t>
  </si>
  <si>
    <t>李安妮</t>
  </si>
  <si>
    <t>142220102413</t>
  </si>
  <si>
    <t>余培</t>
  </si>
  <si>
    <t>142220102516</t>
  </si>
  <si>
    <t>吉露琴</t>
  </si>
  <si>
    <t>142220101715</t>
  </si>
  <si>
    <t>张春霞</t>
  </si>
  <si>
    <t>142220102108</t>
  </si>
  <si>
    <t>市史志研究中心</t>
  </si>
  <si>
    <t>14222043000000001</t>
  </si>
  <si>
    <t>龚培培</t>
  </si>
  <si>
    <t>142220102728</t>
  </si>
  <si>
    <t>周燕燕</t>
  </si>
  <si>
    <t>142220102424</t>
  </si>
  <si>
    <t>杨栎睿</t>
  </si>
  <si>
    <t>142220102701</t>
  </si>
  <si>
    <t>14222043000000002</t>
  </si>
  <si>
    <t>聂智璇</t>
  </si>
  <si>
    <t>142220102418</t>
  </si>
  <si>
    <t>胡玉蓉</t>
  </si>
  <si>
    <t>142220101930</t>
  </si>
  <si>
    <t>黄明将</t>
  </si>
  <si>
    <t>142220102916</t>
  </si>
  <si>
    <t>市机关事务服务中心</t>
  </si>
  <si>
    <t>14222044000000001</t>
  </si>
  <si>
    <t>陈镇龙</t>
  </si>
  <si>
    <t>142220101920</t>
  </si>
  <si>
    <t>付莉敏</t>
  </si>
  <si>
    <t>142220101626</t>
  </si>
  <si>
    <t>李莹莹</t>
  </si>
  <si>
    <t>142220101723</t>
  </si>
  <si>
    <t>孝感住房公积金中心</t>
  </si>
  <si>
    <t>14222045000000001</t>
  </si>
  <si>
    <t>张梦</t>
  </si>
  <si>
    <t>142220102613</t>
  </si>
  <si>
    <t>明毫</t>
  </si>
  <si>
    <t>142220103401</t>
  </si>
  <si>
    <t>涂晓梦</t>
  </si>
  <si>
    <t>142220102220</t>
  </si>
  <si>
    <t>赵梦云</t>
  </si>
  <si>
    <t>142220102827</t>
  </si>
  <si>
    <t>李思嘉</t>
  </si>
  <si>
    <t>142220103018</t>
  </si>
  <si>
    <t>张瑞琪</t>
  </si>
  <si>
    <t>142220103306</t>
  </si>
  <si>
    <t>市供销社</t>
  </si>
  <si>
    <t>14222046000000001</t>
  </si>
  <si>
    <t>陈烺</t>
  </si>
  <si>
    <t>142220102615</t>
  </si>
  <si>
    <t>吴冲</t>
  </si>
  <si>
    <t>142220103125</t>
  </si>
  <si>
    <t>熊庆芬</t>
  </si>
  <si>
    <t>142220101825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</si>
</sst>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name val="方正小标宋_GBK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16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8" fillId="16" borderId="10" applyNumberFormat="false" applyAlignment="false" applyProtection="false">
      <alignment vertical="center"/>
    </xf>
    <xf numFmtId="0" fontId="21" fillId="22" borderId="11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/>
    </xf>
    <xf numFmtId="0" fontId="2" fillId="0" borderId="3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274320</xdr:colOff>
      <xdr:row>4</xdr:row>
      <xdr:rowOff>50165</xdr:rowOff>
    </xdr:to>
    <xdr:sp>
      <xdr:nvSpPr>
        <xdr:cNvPr id="2" name="AutoShape 1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true"/>
        </xdr:cNvSpPr>
      </xdr:nvSpPr>
      <xdr:spPr>
        <a:xfrm>
          <a:off x="5595620" y="1270000"/>
          <a:ext cx="274320" cy="3168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3"/>
  <sheetViews>
    <sheetView tabSelected="1" workbookViewId="0">
      <selection activeCell="E1" sqref="E1"/>
    </sheetView>
  </sheetViews>
  <sheetFormatPr defaultColWidth="9" defaultRowHeight="13.5"/>
  <cols>
    <col min="1" max="1" width="16.3833333333333" style="4" customWidth="true"/>
    <col min="2" max="2" width="21" style="1" customWidth="true"/>
    <col min="3" max="3" width="7.13333333333333" style="1" customWidth="true"/>
    <col min="4" max="4" width="11.25" style="1" customWidth="true"/>
    <col min="5" max="5" width="17.6666666666667" style="1" customWidth="true"/>
    <col min="6" max="6" width="14.8916666666667" style="5" customWidth="true"/>
    <col min="7" max="7" width="15.3333333333333" style="5" customWidth="true"/>
    <col min="8" max="8" width="14.775" style="5" customWidth="true"/>
    <col min="9" max="9" width="13.3333333333333" style="5" customWidth="true"/>
    <col min="10" max="224" width="9" style="1"/>
    <col min="225" max="16371" width="9" style="6"/>
  </cols>
  <sheetData>
    <row r="1" s="1" customFormat="true" ht="25" customHeight="true" spans="1:9">
      <c r="A1" s="4" t="s">
        <v>0</v>
      </c>
      <c r="F1" s="5"/>
      <c r="G1" s="5"/>
      <c r="H1" s="5"/>
      <c r="I1" s="5"/>
    </row>
    <row r="2" s="1" customFormat="true" ht="41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true" ht="34" customHeight="true" spans="1:9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true" ht="21" customHeight="true" spans="1:9">
      <c r="A4" s="10" t="s">
        <v>11</v>
      </c>
      <c r="B4" s="18" t="s">
        <v>12</v>
      </c>
      <c r="C4" s="11">
        <v>2</v>
      </c>
      <c r="D4" s="11" t="s">
        <v>13</v>
      </c>
      <c r="E4" s="11" t="s">
        <v>14</v>
      </c>
      <c r="F4" s="12">
        <v>82.92</v>
      </c>
      <c r="G4" s="12">
        <f t="shared" ref="G4:G27" si="0">F4*0.4</f>
        <v>33.168</v>
      </c>
      <c r="H4" s="12">
        <v>77.918</v>
      </c>
      <c r="I4" s="12">
        <f>RANK(H4,H$4:H$9)</f>
        <v>1</v>
      </c>
    </row>
    <row r="5" s="2" customFormat="true" ht="21" customHeight="true" spans="1:9">
      <c r="A5" s="10"/>
      <c r="B5" s="11"/>
      <c r="C5" s="11"/>
      <c r="D5" s="11" t="s">
        <v>15</v>
      </c>
      <c r="E5" s="18" t="s">
        <v>16</v>
      </c>
      <c r="F5" s="11">
        <v>86.2</v>
      </c>
      <c r="G5" s="12">
        <f t="shared" si="0"/>
        <v>34.48</v>
      </c>
      <c r="H5" s="12">
        <v>77.28</v>
      </c>
      <c r="I5" s="12">
        <f>RANK(H5,H$4:H$9)</f>
        <v>2</v>
      </c>
    </row>
    <row r="6" s="2" customFormat="true" ht="21" customHeight="true" spans="1:9">
      <c r="A6" s="10"/>
      <c r="B6" s="11"/>
      <c r="C6" s="11"/>
      <c r="D6" s="11" t="s">
        <v>17</v>
      </c>
      <c r="E6" s="11" t="s">
        <v>18</v>
      </c>
      <c r="F6" s="11">
        <v>83.68</v>
      </c>
      <c r="G6" s="12">
        <f t="shared" si="0"/>
        <v>33.472</v>
      </c>
      <c r="H6" s="12">
        <v>76.872</v>
      </c>
      <c r="I6" s="12">
        <f>RANK(H6,H$4:H$9)</f>
        <v>3</v>
      </c>
    </row>
    <row r="7" s="2" customFormat="true" ht="21" customHeight="true" spans="1:9">
      <c r="A7" s="10"/>
      <c r="B7" s="11"/>
      <c r="C7" s="11"/>
      <c r="D7" s="11" t="s">
        <v>19</v>
      </c>
      <c r="E7" s="11" t="s">
        <v>20</v>
      </c>
      <c r="F7" s="11">
        <v>82.3</v>
      </c>
      <c r="G7" s="12">
        <f t="shared" si="0"/>
        <v>32.92</v>
      </c>
      <c r="H7" s="12">
        <v>76.77</v>
      </c>
      <c r="I7" s="12">
        <f>RANK(H7,H$4:H$9)</f>
        <v>4</v>
      </c>
    </row>
    <row r="8" s="2" customFormat="true" ht="21" customHeight="true" spans="1:9">
      <c r="A8" s="10"/>
      <c r="B8" s="11"/>
      <c r="C8" s="11"/>
      <c r="D8" s="11" t="s">
        <v>21</v>
      </c>
      <c r="E8" s="11" t="s">
        <v>22</v>
      </c>
      <c r="F8" s="11">
        <v>83.94</v>
      </c>
      <c r="G8" s="12">
        <f t="shared" si="0"/>
        <v>33.576</v>
      </c>
      <c r="H8" s="12">
        <v>75.376</v>
      </c>
      <c r="I8" s="12">
        <f>RANK(H8,H$4:H$9)</f>
        <v>5</v>
      </c>
    </row>
    <row r="9" s="2" customFormat="true" ht="21" customHeight="true" spans="1:9">
      <c r="A9" s="10"/>
      <c r="B9" s="11"/>
      <c r="C9" s="11"/>
      <c r="D9" s="11" t="s">
        <v>23</v>
      </c>
      <c r="E9" s="11" t="s">
        <v>24</v>
      </c>
      <c r="F9" s="11">
        <v>80.26</v>
      </c>
      <c r="G9" s="12">
        <f t="shared" si="0"/>
        <v>32.104</v>
      </c>
      <c r="H9" s="12">
        <v>73.954</v>
      </c>
      <c r="I9" s="12">
        <f>RANK(H9,H$4:H$9)</f>
        <v>6</v>
      </c>
    </row>
    <row r="10" s="2" customFormat="true" ht="21" customHeight="true" spans="1:9">
      <c r="A10" s="10" t="s">
        <v>25</v>
      </c>
      <c r="B10" s="18" t="s">
        <v>26</v>
      </c>
      <c r="C10" s="11">
        <v>1</v>
      </c>
      <c r="D10" s="11" t="s">
        <v>27</v>
      </c>
      <c r="E10" s="11" t="s">
        <v>28</v>
      </c>
      <c r="F10" s="12">
        <v>85.88</v>
      </c>
      <c r="G10" s="12">
        <f t="shared" si="0"/>
        <v>34.352</v>
      </c>
      <c r="H10" s="12">
        <v>76.712</v>
      </c>
      <c r="I10" s="12">
        <f t="shared" ref="I10:I12" si="1">RANK(H10,H$10:H$12)</f>
        <v>1</v>
      </c>
    </row>
    <row r="11" s="2" customFormat="true" ht="21" customHeight="true" spans="1:9">
      <c r="A11" s="10"/>
      <c r="B11" s="11"/>
      <c r="C11" s="11"/>
      <c r="D11" s="11" t="s">
        <v>29</v>
      </c>
      <c r="E11" s="11" t="s">
        <v>30</v>
      </c>
      <c r="F11" s="11">
        <v>81.4</v>
      </c>
      <c r="G11" s="12">
        <f t="shared" si="0"/>
        <v>32.56</v>
      </c>
      <c r="H11" s="12">
        <v>76.6</v>
      </c>
      <c r="I11" s="12">
        <f t="shared" si="1"/>
        <v>2</v>
      </c>
    </row>
    <row r="12" s="1" customFormat="true" ht="21" customHeight="true" spans="1:9">
      <c r="A12" s="10"/>
      <c r="B12" s="11"/>
      <c r="C12" s="11"/>
      <c r="D12" s="11" t="s">
        <v>31</v>
      </c>
      <c r="E12" s="11" t="s">
        <v>32</v>
      </c>
      <c r="F12" s="13">
        <v>85.02</v>
      </c>
      <c r="G12" s="12">
        <f t="shared" si="0"/>
        <v>34.008</v>
      </c>
      <c r="H12" s="12">
        <v>75.88</v>
      </c>
      <c r="I12" s="12">
        <f t="shared" si="1"/>
        <v>3</v>
      </c>
    </row>
    <row r="13" s="2" customFormat="true" ht="21" customHeight="true" spans="1:9">
      <c r="A13" s="10" t="s">
        <v>25</v>
      </c>
      <c r="B13" s="18" t="s">
        <v>33</v>
      </c>
      <c r="C13" s="11">
        <v>1</v>
      </c>
      <c r="D13" s="11" t="s">
        <v>34</v>
      </c>
      <c r="E13" s="11" t="s">
        <v>35</v>
      </c>
      <c r="F13" s="12">
        <v>86.34</v>
      </c>
      <c r="G13" s="12">
        <f t="shared" si="0"/>
        <v>34.536</v>
      </c>
      <c r="H13" s="12">
        <v>76.376</v>
      </c>
      <c r="I13" s="12">
        <f t="shared" ref="I13:I15" si="2">RANK(H13,H$13:H$15)</f>
        <v>1</v>
      </c>
    </row>
    <row r="14" s="2" customFormat="true" ht="21" customHeight="true" spans="1:9">
      <c r="A14" s="10"/>
      <c r="B14" s="11"/>
      <c r="C14" s="11"/>
      <c r="D14" s="11" t="s">
        <v>36</v>
      </c>
      <c r="E14" s="11" t="s">
        <v>37</v>
      </c>
      <c r="F14" s="11">
        <v>83</v>
      </c>
      <c r="G14" s="12">
        <f t="shared" si="0"/>
        <v>33.2</v>
      </c>
      <c r="H14" s="12">
        <v>75.68</v>
      </c>
      <c r="I14" s="12">
        <f t="shared" si="2"/>
        <v>2</v>
      </c>
    </row>
    <row r="15" s="2" customFormat="true" ht="21" customHeight="true" spans="1:9">
      <c r="A15" s="10"/>
      <c r="B15" s="11"/>
      <c r="C15" s="11"/>
      <c r="D15" s="11" t="s">
        <v>38</v>
      </c>
      <c r="E15" s="18" t="s">
        <v>39</v>
      </c>
      <c r="F15" s="11">
        <v>80.36</v>
      </c>
      <c r="G15" s="12">
        <f t="shared" si="0"/>
        <v>32.144</v>
      </c>
      <c r="H15" s="12">
        <v>74.044</v>
      </c>
      <c r="I15" s="12">
        <f t="shared" si="2"/>
        <v>3</v>
      </c>
    </row>
    <row r="16" s="2" customFormat="true" ht="21" customHeight="true" spans="1:9">
      <c r="A16" s="10" t="s">
        <v>40</v>
      </c>
      <c r="B16" s="18" t="s">
        <v>41</v>
      </c>
      <c r="C16" s="11">
        <v>1</v>
      </c>
      <c r="D16" s="11" t="s">
        <v>42</v>
      </c>
      <c r="E16" s="11" t="s">
        <v>43</v>
      </c>
      <c r="F16" s="12">
        <v>88.2</v>
      </c>
      <c r="G16" s="12">
        <f t="shared" si="0"/>
        <v>35.28</v>
      </c>
      <c r="H16" s="12">
        <v>80.44</v>
      </c>
      <c r="I16" s="12">
        <f t="shared" ref="I16:I18" si="3">RANK(H16,H$16:H$18)</f>
        <v>1</v>
      </c>
    </row>
    <row r="17" s="2" customFormat="true" ht="21" customHeight="true" spans="1:9">
      <c r="A17" s="10"/>
      <c r="B17" s="11"/>
      <c r="C17" s="11"/>
      <c r="D17" s="11" t="s">
        <v>44</v>
      </c>
      <c r="E17" s="11" t="s">
        <v>45</v>
      </c>
      <c r="F17" s="11">
        <v>82.54</v>
      </c>
      <c r="G17" s="12">
        <f t="shared" si="0"/>
        <v>33.016</v>
      </c>
      <c r="H17" s="12">
        <v>75.956</v>
      </c>
      <c r="I17" s="12">
        <f t="shared" si="3"/>
        <v>2</v>
      </c>
    </row>
    <row r="18" s="2" customFormat="true" ht="21" customHeight="true" spans="1:9">
      <c r="A18" s="10"/>
      <c r="B18" s="11"/>
      <c r="C18" s="11"/>
      <c r="D18" s="11" t="s">
        <v>46</v>
      </c>
      <c r="E18" s="11" t="s">
        <v>47</v>
      </c>
      <c r="F18" s="11">
        <v>78.94</v>
      </c>
      <c r="G18" s="12">
        <f t="shared" si="0"/>
        <v>31.576</v>
      </c>
      <c r="H18" s="12">
        <v>74.636</v>
      </c>
      <c r="I18" s="12">
        <f t="shared" si="3"/>
        <v>3</v>
      </c>
    </row>
    <row r="19" s="2" customFormat="true" ht="21" customHeight="true" spans="1:9">
      <c r="A19" s="10" t="s">
        <v>48</v>
      </c>
      <c r="B19" s="18" t="s">
        <v>49</v>
      </c>
      <c r="C19" s="11">
        <v>3</v>
      </c>
      <c r="D19" s="11" t="s">
        <v>50</v>
      </c>
      <c r="E19" s="11" t="s">
        <v>51</v>
      </c>
      <c r="F19" s="12">
        <v>86.7</v>
      </c>
      <c r="G19" s="12">
        <f t="shared" si="0"/>
        <v>34.68</v>
      </c>
      <c r="H19" s="12">
        <v>81.42</v>
      </c>
      <c r="I19" s="12">
        <f t="shared" ref="I19:I27" si="4">RANK(H19,H$19:H$27)</f>
        <v>1</v>
      </c>
    </row>
    <row r="20" s="2" customFormat="true" ht="21" customHeight="true" spans="1:9">
      <c r="A20" s="10"/>
      <c r="B20" s="11"/>
      <c r="C20" s="11"/>
      <c r="D20" s="11" t="s">
        <v>52</v>
      </c>
      <c r="E20" s="11" t="s">
        <v>53</v>
      </c>
      <c r="F20" s="11">
        <v>86.56</v>
      </c>
      <c r="G20" s="12">
        <f t="shared" si="0"/>
        <v>34.624</v>
      </c>
      <c r="H20" s="12">
        <v>80.58</v>
      </c>
      <c r="I20" s="12">
        <f t="shared" si="4"/>
        <v>2</v>
      </c>
    </row>
    <row r="21" s="2" customFormat="true" ht="21" customHeight="true" spans="1:9">
      <c r="A21" s="10"/>
      <c r="B21" s="11"/>
      <c r="C21" s="11"/>
      <c r="D21" s="11" t="s">
        <v>54</v>
      </c>
      <c r="E21" s="11" t="s">
        <v>55</v>
      </c>
      <c r="F21" s="12">
        <v>87.08</v>
      </c>
      <c r="G21" s="12">
        <f t="shared" si="0"/>
        <v>34.832</v>
      </c>
      <c r="H21" s="12">
        <v>79.804</v>
      </c>
      <c r="I21" s="12">
        <f t="shared" si="4"/>
        <v>3</v>
      </c>
    </row>
    <row r="22" s="2" customFormat="true" ht="21" customHeight="true" spans="1:9">
      <c r="A22" s="10"/>
      <c r="B22" s="11"/>
      <c r="C22" s="11"/>
      <c r="D22" s="11" t="s">
        <v>56</v>
      </c>
      <c r="E22" s="11" t="s">
        <v>57</v>
      </c>
      <c r="F22" s="11">
        <v>85.58</v>
      </c>
      <c r="G22" s="12">
        <f t="shared" si="0"/>
        <v>34.232</v>
      </c>
      <c r="H22" s="12">
        <v>78.124</v>
      </c>
      <c r="I22" s="11">
        <f t="shared" si="4"/>
        <v>4</v>
      </c>
    </row>
    <row r="23" s="2" customFormat="true" ht="21" customHeight="true" spans="1:9">
      <c r="A23" s="10"/>
      <c r="B23" s="11"/>
      <c r="C23" s="11"/>
      <c r="D23" s="11" t="s">
        <v>58</v>
      </c>
      <c r="E23" s="11" t="s">
        <v>59</v>
      </c>
      <c r="F23" s="11">
        <v>82.64</v>
      </c>
      <c r="G23" s="12">
        <f t="shared" si="0"/>
        <v>33.056</v>
      </c>
      <c r="H23" s="12">
        <v>77.976</v>
      </c>
      <c r="I23" s="11">
        <f t="shared" si="4"/>
        <v>5</v>
      </c>
    </row>
    <row r="24" s="2" customFormat="true" ht="21" customHeight="true" spans="1:9">
      <c r="A24" s="10"/>
      <c r="B24" s="11"/>
      <c r="C24" s="11"/>
      <c r="D24" s="11" t="s">
        <v>60</v>
      </c>
      <c r="E24" s="11" t="s">
        <v>61</v>
      </c>
      <c r="F24" s="11">
        <v>82.94</v>
      </c>
      <c r="G24" s="12">
        <f t="shared" si="0"/>
        <v>33.176</v>
      </c>
      <c r="H24" s="12">
        <v>77.748</v>
      </c>
      <c r="I24" s="11">
        <f t="shared" si="4"/>
        <v>6</v>
      </c>
    </row>
    <row r="25" s="2" customFormat="true" ht="21" customHeight="true" spans="1:9">
      <c r="A25" s="10"/>
      <c r="B25" s="11"/>
      <c r="C25" s="11"/>
      <c r="D25" s="11" t="s">
        <v>62</v>
      </c>
      <c r="E25" s="11" t="s">
        <v>63</v>
      </c>
      <c r="F25" s="11">
        <v>83</v>
      </c>
      <c r="G25" s="12">
        <f t="shared" si="0"/>
        <v>33.2</v>
      </c>
      <c r="H25" s="12">
        <v>76.66</v>
      </c>
      <c r="I25" s="11">
        <f t="shared" si="4"/>
        <v>7</v>
      </c>
    </row>
    <row r="26" s="2" customFormat="true" ht="21" customHeight="true" spans="1:9">
      <c r="A26" s="10"/>
      <c r="B26" s="11"/>
      <c r="C26" s="11"/>
      <c r="D26" s="11" t="s">
        <v>64</v>
      </c>
      <c r="E26" s="11" t="s">
        <v>65</v>
      </c>
      <c r="F26" s="11">
        <v>83.56</v>
      </c>
      <c r="G26" s="12">
        <f t="shared" si="0"/>
        <v>33.424</v>
      </c>
      <c r="H26" s="12">
        <v>76.244</v>
      </c>
      <c r="I26" s="11">
        <f t="shared" si="4"/>
        <v>8</v>
      </c>
    </row>
    <row r="27" s="2" customFormat="true" ht="21" customHeight="true" spans="1:9">
      <c r="A27" s="10"/>
      <c r="B27" s="11"/>
      <c r="C27" s="11"/>
      <c r="D27" s="11" t="s">
        <v>66</v>
      </c>
      <c r="E27" s="11" t="s">
        <v>67</v>
      </c>
      <c r="F27" s="11">
        <v>81.7</v>
      </c>
      <c r="G27" s="12">
        <f t="shared" si="0"/>
        <v>32.68</v>
      </c>
      <c r="H27" s="12">
        <v>75.62</v>
      </c>
      <c r="I27" s="11">
        <f t="shared" si="4"/>
        <v>9</v>
      </c>
    </row>
    <row r="28" s="2" customFormat="true" ht="21" customHeight="true" spans="1:9">
      <c r="A28" s="10" t="s">
        <v>68</v>
      </c>
      <c r="B28" s="18" t="s">
        <v>69</v>
      </c>
      <c r="C28" s="11">
        <v>2</v>
      </c>
      <c r="D28" s="11" t="s">
        <v>70</v>
      </c>
      <c r="E28" s="11" t="s">
        <v>71</v>
      </c>
      <c r="F28" s="12">
        <v>84.7</v>
      </c>
      <c r="G28" s="12">
        <f t="shared" ref="G28:G76" si="5">F28*0.5</f>
        <v>42.35</v>
      </c>
      <c r="H28" s="12">
        <v>77.6</v>
      </c>
      <c r="I28" s="12">
        <f t="shared" ref="I28:I33" si="6">RANK(H28,H$28:H$33)</f>
        <v>1</v>
      </c>
    </row>
    <row r="29" s="2" customFormat="true" ht="21" customHeight="true" spans="1:9">
      <c r="A29" s="10"/>
      <c r="B29" s="11"/>
      <c r="C29" s="11"/>
      <c r="D29" s="11" t="s">
        <v>72</v>
      </c>
      <c r="E29" s="11" t="s">
        <v>73</v>
      </c>
      <c r="F29" s="11">
        <v>84.9</v>
      </c>
      <c r="G29" s="12">
        <f t="shared" si="5"/>
        <v>42.45</v>
      </c>
      <c r="H29" s="12">
        <v>77.45</v>
      </c>
      <c r="I29" s="12">
        <f t="shared" si="6"/>
        <v>2</v>
      </c>
    </row>
    <row r="30" s="2" customFormat="true" ht="21" customHeight="true" spans="1:9">
      <c r="A30" s="10"/>
      <c r="B30" s="11"/>
      <c r="C30" s="11"/>
      <c r="D30" s="11" t="s">
        <v>74</v>
      </c>
      <c r="E30" s="11" t="s">
        <v>75</v>
      </c>
      <c r="F30" s="11">
        <v>84.5</v>
      </c>
      <c r="G30" s="12">
        <f t="shared" si="5"/>
        <v>42.25</v>
      </c>
      <c r="H30" s="11">
        <v>76.75</v>
      </c>
      <c r="I30" s="11">
        <f t="shared" si="6"/>
        <v>3</v>
      </c>
    </row>
    <row r="31" s="2" customFormat="true" ht="21" customHeight="true" spans="1:9">
      <c r="A31" s="10"/>
      <c r="B31" s="11"/>
      <c r="C31" s="11"/>
      <c r="D31" s="11" t="s">
        <v>76</v>
      </c>
      <c r="E31" s="11" t="s">
        <v>77</v>
      </c>
      <c r="F31" s="11">
        <v>83.4</v>
      </c>
      <c r="G31" s="12">
        <f t="shared" si="5"/>
        <v>41.7</v>
      </c>
      <c r="H31" s="11">
        <v>76.7</v>
      </c>
      <c r="I31" s="11">
        <f t="shared" si="6"/>
        <v>4</v>
      </c>
    </row>
    <row r="32" s="2" customFormat="true" ht="21" customHeight="true" spans="1:9">
      <c r="A32" s="10"/>
      <c r="B32" s="11"/>
      <c r="C32" s="11"/>
      <c r="D32" s="11" t="s">
        <v>78</v>
      </c>
      <c r="E32" s="11" t="s">
        <v>79</v>
      </c>
      <c r="F32" s="11">
        <v>83.5</v>
      </c>
      <c r="G32" s="12">
        <f t="shared" si="5"/>
        <v>41.75</v>
      </c>
      <c r="H32" s="11">
        <v>76.25</v>
      </c>
      <c r="I32" s="11">
        <f t="shared" si="6"/>
        <v>5</v>
      </c>
    </row>
    <row r="33" s="2" customFormat="true" ht="21" customHeight="true" spans="1:9">
      <c r="A33" s="10"/>
      <c r="B33" s="11"/>
      <c r="C33" s="11"/>
      <c r="D33" s="11" t="s">
        <v>80</v>
      </c>
      <c r="E33" s="11" t="s">
        <v>81</v>
      </c>
      <c r="F33" s="11">
        <v>83.1</v>
      </c>
      <c r="G33" s="12">
        <f t="shared" si="5"/>
        <v>41.55</v>
      </c>
      <c r="H33" s="11">
        <v>75.8</v>
      </c>
      <c r="I33" s="11">
        <f t="shared" si="6"/>
        <v>6</v>
      </c>
    </row>
    <row r="34" s="2" customFormat="true" ht="21" customHeight="true" spans="1:9">
      <c r="A34" s="10" t="s">
        <v>82</v>
      </c>
      <c r="B34" s="18" t="s">
        <v>83</v>
      </c>
      <c r="C34" s="11">
        <v>1</v>
      </c>
      <c r="D34" s="11" t="s">
        <v>84</v>
      </c>
      <c r="E34" s="11" t="s">
        <v>85</v>
      </c>
      <c r="F34" s="12">
        <v>86.2</v>
      </c>
      <c r="G34" s="12">
        <f t="shared" si="5"/>
        <v>43.1</v>
      </c>
      <c r="H34" s="12">
        <v>76.85</v>
      </c>
      <c r="I34" s="12">
        <f t="shared" ref="I34:I36" si="7">RANK(H34,H$34:H$36)</f>
        <v>1</v>
      </c>
    </row>
    <row r="35" s="2" customFormat="true" ht="21" customHeight="true" spans="1:9">
      <c r="A35" s="10"/>
      <c r="B35" s="11"/>
      <c r="C35" s="11"/>
      <c r="D35" s="11" t="s">
        <v>86</v>
      </c>
      <c r="E35" s="11" t="s">
        <v>87</v>
      </c>
      <c r="F35" s="11">
        <v>82.7</v>
      </c>
      <c r="G35" s="12">
        <f t="shared" si="5"/>
        <v>41.35</v>
      </c>
      <c r="H35" s="11">
        <v>73.85</v>
      </c>
      <c r="I35" s="11">
        <f t="shared" si="7"/>
        <v>2</v>
      </c>
    </row>
    <row r="36" s="2" customFormat="true" ht="21" customHeight="true" spans="1:9">
      <c r="A36" s="10"/>
      <c r="B36" s="11"/>
      <c r="C36" s="11"/>
      <c r="D36" s="11" t="s">
        <v>88</v>
      </c>
      <c r="E36" s="11" t="s">
        <v>89</v>
      </c>
      <c r="F36" s="11">
        <v>80.6</v>
      </c>
      <c r="G36" s="12">
        <f t="shared" si="5"/>
        <v>40.3</v>
      </c>
      <c r="H36" s="11">
        <v>72.55</v>
      </c>
      <c r="I36" s="11">
        <f t="shared" si="7"/>
        <v>3</v>
      </c>
    </row>
    <row r="37" s="2" customFormat="true" ht="21" customHeight="true" spans="1:9">
      <c r="A37" s="10" t="s">
        <v>90</v>
      </c>
      <c r="B37" s="18" t="s">
        <v>91</v>
      </c>
      <c r="C37" s="11">
        <v>1</v>
      </c>
      <c r="D37" s="11" t="s">
        <v>92</v>
      </c>
      <c r="E37" s="11" t="s">
        <v>93</v>
      </c>
      <c r="F37" s="12">
        <v>83</v>
      </c>
      <c r="G37" s="12">
        <f t="shared" si="5"/>
        <v>41.5</v>
      </c>
      <c r="H37" s="12">
        <v>78.5</v>
      </c>
      <c r="I37" s="12">
        <f t="shared" ref="I37:I39" si="8">RANK(H37,H$37:H$39)</f>
        <v>1</v>
      </c>
    </row>
    <row r="38" s="2" customFormat="true" ht="21" customHeight="true" spans="1:9">
      <c r="A38" s="10"/>
      <c r="B38" s="11"/>
      <c r="C38" s="11"/>
      <c r="D38" s="11" t="s">
        <v>94</v>
      </c>
      <c r="E38" s="11" t="s">
        <v>95</v>
      </c>
      <c r="F38" s="11">
        <v>86.1</v>
      </c>
      <c r="G38" s="12">
        <f t="shared" si="5"/>
        <v>43.05</v>
      </c>
      <c r="H38" s="11">
        <v>78.05</v>
      </c>
      <c r="I38" s="11">
        <f t="shared" si="8"/>
        <v>2</v>
      </c>
    </row>
    <row r="39" s="2" customFormat="true" ht="21" customHeight="true" spans="1:9">
      <c r="A39" s="10"/>
      <c r="B39" s="11"/>
      <c r="C39" s="11"/>
      <c r="D39" s="11" t="s">
        <v>96</v>
      </c>
      <c r="E39" s="11" t="s">
        <v>97</v>
      </c>
      <c r="F39" s="11">
        <v>86</v>
      </c>
      <c r="G39" s="12">
        <f t="shared" si="5"/>
        <v>43</v>
      </c>
      <c r="H39" s="11">
        <v>77.5</v>
      </c>
      <c r="I39" s="11">
        <f t="shared" si="8"/>
        <v>3</v>
      </c>
    </row>
    <row r="40" s="2" customFormat="true" ht="22" customHeight="true" spans="1:9">
      <c r="A40" s="10" t="s">
        <v>98</v>
      </c>
      <c r="B40" s="18" t="s">
        <v>99</v>
      </c>
      <c r="C40" s="11">
        <v>1</v>
      </c>
      <c r="D40" s="11" t="s">
        <v>100</v>
      </c>
      <c r="E40" s="11" t="s">
        <v>101</v>
      </c>
      <c r="F40" s="12">
        <v>86.4</v>
      </c>
      <c r="G40" s="12">
        <f t="shared" si="5"/>
        <v>43.2</v>
      </c>
      <c r="H40" s="12">
        <v>77.95</v>
      </c>
      <c r="I40" s="12">
        <f t="shared" ref="I40:I42" si="9">RANK(H40,H$40:H$42)</f>
        <v>1</v>
      </c>
    </row>
    <row r="41" s="2" customFormat="true" ht="22" customHeight="true" spans="1:9">
      <c r="A41" s="10"/>
      <c r="B41" s="11"/>
      <c r="C41" s="11"/>
      <c r="D41" s="11" t="s">
        <v>102</v>
      </c>
      <c r="E41" s="11" t="s">
        <v>103</v>
      </c>
      <c r="F41" s="11">
        <v>83.88</v>
      </c>
      <c r="G41" s="12">
        <f t="shared" si="5"/>
        <v>41.94</v>
      </c>
      <c r="H41" s="11">
        <v>75.44</v>
      </c>
      <c r="I41" s="11">
        <f t="shared" si="9"/>
        <v>2</v>
      </c>
    </row>
    <row r="42" s="2" customFormat="true" ht="22" customHeight="true" spans="1:9">
      <c r="A42" s="10"/>
      <c r="B42" s="11"/>
      <c r="C42" s="11"/>
      <c r="D42" s="11" t="s">
        <v>104</v>
      </c>
      <c r="E42" s="11" t="s">
        <v>105</v>
      </c>
      <c r="F42" s="11">
        <v>81.2</v>
      </c>
      <c r="G42" s="12">
        <f t="shared" si="5"/>
        <v>40.6</v>
      </c>
      <c r="H42" s="11">
        <v>71.6</v>
      </c>
      <c r="I42" s="11">
        <f t="shared" si="9"/>
        <v>3</v>
      </c>
    </row>
    <row r="43" s="2" customFormat="true" ht="22" customHeight="true" spans="1:9">
      <c r="A43" s="10" t="s">
        <v>106</v>
      </c>
      <c r="B43" s="18" t="s">
        <v>107</v>
      </c>
      <c r="C43" s="11">
        <v>1</v>
      </c>
      <c r="D43" s="11" t="s">
        <v>108</v>
      </c>
      <c r="E43" s="11" t="s">
        <v>109</v>
      </c>
      <c r="F43" s="12">
        <v>86.46</v>
      </c>
      <c r="G43" s="12">
        <f t="shared" si="5"/>
        <v>43.23</v>
      </c>
      <c r="H43" s="12">
        <v>77.98</v>
      </c>
      <c r="I43" s="12">
        <f t="shared" ref="I43:I45" si="10">RANK(H43,H$43:H$45)</f>
        <v>1</v>
      </c>
    </row>
    <row r="44" s="2" customFormat="true" ht="22" customHeight="true" spans="1:9">
      <c r="A44" s="10"/>
      <c r="B44" s="11"/>
      <c r="C44" s="11"/>
      <c r="D44" s="11" t="s">
        <v>110</v>
      </c>
      <c r="E44" s="11" t="s">
        <v>111</v>
      </c>
      <c r="F44" s="11">
        <v>84.36</v>
      </c>
      <c r="G44" s="12">
        <f t="shared" si="5"/>
        <v>42.18</v>
      </c>
      <c r="H44" s="11">
        <v>77.18</v>
      </c>
      <c r="I44" s="11">
        <f t="shared" si="10"/>
        <v>2</v>
      </c>
    </row>
    <row r="45" s="2" customFormat="true" ht="22" customHeight="true" spans="1:9">
      <c r="A45" s="10"/>
      <c r="B45" s="11"/>
      <c r="C45" s="11"/>
      <c r="D45" s="11" t="s">
        <v>112</v>
      </c>
      <c r="E45" s="11" t="s">
        <v>113</v>
      </c>
      <c r="F45" s="11">
        <v>84.88</v>
      </c>
      <c r="G45" s="12">
        <f t="shared" si="5"/>
        <v>42.44</v>
      </c>
      <c r="H45" s="11">
        <v>76.19</v>
      </c>
      <c r="I45" s="11">
        <f t="shared" si="10"/>
        <v>3</v>
      </c>
    </row>
    <row r="46" s="2" customFormat="true" ht="22" customHeight="true" spans="1:9">
      <c r="A46" s="10" t="s">
        <v>114</v>
      </c>
      <c r="B46" s="18" t="s">
        <v>115</v>
      </c>
      <c r="C46" s="11">
        <v>1</v>
      </c>
      <c r="D46" s="11" t="s">
        <v>116</v>
      </c>
      <c r="E46" s="11" t="s">
        <v>117</v>
      </c>
      <c r="F46" s="12">
        <v>83.8</v>
      </c>
      <c r="G46" s="12">
        <f t="shared" si="5"/>
        <v>41.9</v>
      </c>
      <c r="H46" s="12">
        <v>77.4</v>
      </c>
      <c r="I46" s="12">
        <f t="shared" ref="I46:I49" si="11">RANK(H46,H$46:H$49)</f>
        <v>1</v>
      </c>
    </row>
    <row r="47" s="2" customFormat="true" ht="22" customHeight="true" spans="1:9">
      <c r="A47" s="10"/>
      <c r="B47" s="11"/>
      <c r="C47" s="11"/>
      <c r="D47" s="11" t="s">
        <v>118</v>
      </c>
      <c r="E47" s="11" t="s">
        <v>119</v>
      </c>
      <c r="F47" s="11">
        <v>82</v>
      </c>
      <c r="G47" s="12">
        <f t="shared" si="5"/>
        <v>41</v>
      </c>
      <c r="H47" s="11">
        <v>77</v>
      </c>
      <c r="I47" s="11">
        <f t="shared" si="11"/>
        <v>2</v>
      </c>
    </row>
    <row r="48" s="2" customFormat="true" ht="22" customHeight="true" spans="1:9">
      <c r="A48" s="10"/>
      <c r="B48" s="11"/>
      <c r="C48" s="11"/>
      <c r="D48" s="11" t="s">
        <v>120</v>
      </c>
      <c r="E48" s="11" t="s">
        <v>121</v>
      </c>
      <c r="F48" s="11">
        <v>83.6</v>
      </c>
      <c r="G48" s="12">
        <f t="shared" si="5"/>
        <v>41.8</v>
      </c>
      <c r="H48" s="11">
        <v>75.8</v>
      </c>
      <c r="I48" s="11">
        <f t="shared" si="11"/>
        <v>3</v>
      </c>
    </row>
    <row r="49" s="2" customFormat="true" ht="22" customHeight="true" spans="1:9">
      <c r="A49" s="10"/>
      <c r="B49" s="11"/>
      <c r="C49" s="11"/>
      <c r="D49" s="11" t="s">
        <v>122</v>
      </c>
      <c r="E49" s="11" t="s">
        <v>123</v>
      </c>
      <c r="F49" s="11">
        <v>82.8</v>
      </c>
      <c r="G49" s="12">
        <f t="shared" si="5"/>
        <v>41.4</v>
      </c>
      <c r="H49" s="11">
        <v>75.4</v>
      </c>
      <c r="I49" s="11">
        <f t="shared" si="11"/>
        <v>4</v>
      </c>
    </row>
    <row r="50" s="2" customFormat="true" ht="22" customHeight="true" spans="1:9">
      <c r="A50" s="10" t="s">
        <v>124</v>
      </c>
      <c r="B50" s="18" t="s">
        <v>125</v>
      </c>
      <c r="C50" s="11">
        <v>2</v>
      </c>
      <c r="D50" s="11" t="s">
        <v>126</v>
      </c>
      <c r="E50" s="11" t="s">
        <v>127</v>
      </c>
      <c r="F50" s="12">
        <v>86.6</v>
      </c>
      <c r="G50" s="12">
        <f t="shared" si="5"/>
        <v>43.3</v>
      </c>
      <c r="H50" s="12">
        <v>79.05</v>
      </c>
      <c r="I50" s="12">
        <f t="shared" ref="I50:I56" si="12">RANK(H50,H$50:H$56)</f>
        <v>1</v>
      </c>
    </row>
    <row r="51" s="2" customFormat="true" ht="22" customHeight="true" spans="1:9">
      <c r="A51" s="10"/>
      <c r="B51" s="11"/>
      <c r="C51" s="11"/>
      <c r="D51" s="11" t="s">
        <v>128</v>
      </c>
      <c r="E51" s="11" t="s">
        <v>129</v>
      </c>
      <c r="F51" s="11">
        <v>85.5</v>
      </c>
      <c r="G51" s="12">
        <f t="shared" si="5"/>
        <v>42.75</v>
      </c>
      <c r="H51" s="12">
        <v>78</v>
      </c>
      <c r="I51" s="12">
        <f t="shared" si="12"/>
        <v>2</v>
      </c>
    </row>
    <row r="52" s="2" customFormat="true" ht="22" customHeight="true" spans="1:9">
      <c r="A52" s="10"/>
      <c r="B52" s="11"/>
      <c r="C52" s="11"/>
      <c r="D52" s="11" t="s">
        <v>130</v>
      </c>
      <c r="E52" s="11" t="s">
        <v>131</v>
      </c>
      <c r="F52" s="11">
        <v>84.5</v>
      </c>
      <c r="G52" s="12">
        <f t="shared" si="5"/>
        <v>42.25</v>
      </c>
      <c r="H52" s="11">
        <v>77.75</v>
      </c>
      <c r="I52" s="11">
        <f t="shared" si="12"/>
        <v>3</v>
      </c>
    </row>
    <row r="53" s="2" customFormat="true" ht="22" customHeight="true" spans="1:9">
      <c r="A53" s="10"/>
      <c r="B53" s="11"/>
      <c r="C53" s="11"/>
      <c r="D53" s="11" t="s">
        <v>132</v>
      </c>
      <c r="E53" s="11" t="s">
        <v>133</v>
      </c>
      <c r="F53" s="11">
        <v>83.5</v>
      </c>
      <c r="G53" s="12">
        <f t="shared" si="5"/>
        <v>41.75</v>
      </c>
      <c r="H53" s="11">
        <v>76.5</v>
      </c>
      <c r="I53" s="11">
        <f t="shared" si="12"/>
        <v>4</v>
      </c>
    </row>
    <row r="54" s="2" customFormat="true" ht="22" customHeight="true" spans="1:9">
      <c r="A54" s="10"/>
      <c r="B54" s="11"/>
      <c r="C54" s="11"/>
      <c r="D54" s="11" t="s">
        <v>134</v>
      </c>
      <c r="E54" s="11" t="s">
        <v>135</v>
      </c>
      <c r="F54" s="11">
        <v>83.7</v>
      </c>
      <c r="G54" s="12">
        <f t="shared" si="5"/>
        <v>41.85</v>
      </c>
      <c r="H54" s="11">
        <v>76.35</v>
      </c>
      <c r="I54" s="11">
        <f t="shared" si="12"/>
        <v>5</v>
      </c>
    </row>
    <row r="55" s="2" customFormat="true" ht="22" customHeight="true" spans="1:9">
      <c r="A55" s="10"/>
      <c r="B55" s="11"/>
      <c r="C55" s="11"/>
      <c r="D55" s="11" t="s">
        <v>136</v>
      </c>
      <c r="E55" s="11" t="s">
        <v>137</v>
      </c>
      <c r="F55" s="11">
        <v>84</v>
      </c>
      <c r="G55" s="12">
        <f t="shared" si="5"/>
        <v>42</v>
      </c>
      <c r="H55" s="11">
        <v>75.75</v>
      </c>
      <c r="I55" s="11">
        <f t="shared" si="12"/>
        <v>6</v>
      </c>
    </row>
    <row r="56" s="2" customFormat="true" ht="22" customHeight="true" spans="1:9">
      <c r="A56" s="10"/>
      <c r="B56" s="11"/>
      <c r="C56" s="11"/>
      <c r="D56" s="11" t="s">
        <v>138</v>
      </c>
      <c r="E56" s="11" t="s">
        <v>139</v>
      </c>
      <c r="F56" s="11">
        <v>82.5</v>
      </c>
      <c r="G56" s="12">
        <f t="shared" si="5"/>
        <v>41.25</v>
      </c>
      <c r="H56" s="11">
        <v>75</v>
      </c>
      <c r="I56" s="11">
        <f t="shared" si="12"/>
        <v>7</v>
      </c>
    </row>
    <row r="57" s="2" customFormat="true" ht="22" customHeight="true" spans="1:9">
      <c r="A57" s="10" t="s">
        <v>140</v>
      </c>
      <c r="B57" s="18" t="s">
        <v>141</v>
      </c>
      <c r="C57" s="11">
        <v>3</v>
      </c>
      <c r="D57" s="11" t="s">
        <v>142</v>
      </c>
      <c r="E57" s="11" t="s">
        <v>143</v>
      </c>
      <c r="F57" s="12">
        <v>88.54</v>
      </c>
      <c r="G57" s="12">
        <f t="shared" si="5"/>
        <v>44.27</v>
      </c>
      <c r="H57" s="12">
        <v>82.52</v>
      </c>
      <c r="I57" s="12">
        <f t="shared" ref="I57:I67" si="13">RANK(H57,H$57:H$67)</f>
        <v>1</v>
      </c>
    </row>
    <row r="58" s="2" customFormat="true" ht="22" customHeight="true" spans="1:9">
      <c r="A58" s="10"/>
      <c r="B58" s="11"/>
      <c r="C58" s="11"/>
      <c r="D58" s="11" t="s">
        <v>144</v>
      </c>
      <c r="E58" s="11" t="s">
        <v>145</v>
      </c>
      <c r="F58" s="11">
        <v>86.06</v>
      </c>
      <c r="G58" s="12">
        <f t="shared" si="5"/>
        <v>43.03</v>
      </c>
      <c r="H58" s="12">
        <v>80.53</v>
      </c>
      <c r="I58" s="12">
        <f t="shared" si="13"/>
        <v>2</v>
      </c>
    </row>
    <row r="59" s="2" customFormat="true" ht="22" customHeight="true" spans="1:9">
      <c r="A59" s="10"/>
      <c r="B59" s="11"/>
      <c r="C59" s="11"/>
      <c r="D59" s="11" t="s">
        <v>146</v>
      </c>
      <c r="E59" s="11" t="s">
        <v>147</v>
      </c>
      <c r="F59" s="12">
        <v>85.1</v>
      </c>
      <c r="G59" s="12">
        <f t="shared" si="5"/>
        <v>42.55</v>
      </c>
      <c r="H59" s="12">
        <v>78.3</v>
      </c>
      <c r="I59" s="12">
        <f t="shared" si="13"/>
        <v>3</v>
      </c>
    </row>
    <row r="60" s="2" customFormat="true" ht="22" customHeight="true" spans="1:9">
      <c r="A60" s="10"/>
      <c r="B60" s="11"/>
      <c r="C60" s="11"/>
      <c r="D60" s="11" t="s">
        <v>148</v>
      </c>
      <c r="E60" s="11" t="s">
        <v>149</v>
      </c>
      <c r="F60" s="11">
        <v>85.68</v>
      </c>
      <c r="G60" s="12">
        <f t="shared" si="5"/>
        <v>42.84</v>
      </c>
      <c r="H60" s="11">
        <v>78.09</v>
      </c>
      <c r="I60" s="11">
        <f t="shared" si="13"/>
        <v>4</v>
      </c>
    </row>
    <row r="61" s="2" customFormat="true" ht="22" customHeight="true" spans="1:9">
      <c r="A61" s="10"/>
      <c r="B61" s="11"/>
      <c r="C61" s="11"/>
      <c r="D61" s="11" t="s">
        <v>150</v>
      </c>
      <c r="E61" s="11" t="s">
        <v>151</v>
      </c>
      <c r="F61" s="11">
        <v>84.38</v>
      </c>
      <c r="G61" s="12">
        <f t="shared" si="5"/>
        <v>42.19</v>
      </c>
      <c r="H61" s="11">
        <v>77.44</v>
      </c>
      <c r="I61" s="11">
        <f t="shared" si="13"/>
        <v>5</v>
      </c>
    </row>
    <row r="62" s="2" customFormat="true" ht="22" customHeight="true" spans="1:9">
      <c r="A62" s="10"/>
      <c r="B62" s="11"/>
      <c r="C62" s="11"/>
      <c r="D62" s="11" t="s">
        <v>152</v>
      </c>
      <c r="E62" s="11" t="s">
        <v>153</v>
      </c>
      <c r="F62" s="11">
        <v>83.7</v>
      </c>
      <c r="G62" s="12">
        <f t="shared" si="5"/>
        <v>41.85</v>
      </c>
      <c r="H62" s="11">
        <v>76.85</v>
      </c>
      <c r="I62" s="11">
        <f t="shared" si="13"/>
        <v>6</v>
      </c>
    </row>
    <row r="63" s="2" customFormat="true" ht="22" customHeight="true" spans="1:9">
      <c r="A63" s="10"/>
      <c r="B63" s="11"/>
      <c r="C63" s="11"/>
      <c r="D63" s="11" t="s">
        <v>154</v>
      </c>
      <c r="E63" s="11" t="s">
        <v>155</v>
      </c>
      <c r="F63" s="11">
        <v>84.1</v>
      </c>
      <c r="G63" s="12">
        <f t="shared" si="5"/>
        <v>42.05</v>
      </c>
      <c r="H63" s="11">
        <v>76.3</v>
      </c>
      <c r="I63" s="11">
        <f t="shared" si="13"/>
        <v>7</v>
      </c>
    </row>
    <row r="64" s="2" customFormat="true" ht="22" customHeight="true" spans="1:9">
      <c r="A64" s="10"/>
      <c r="B64" s="11"/>
      <c r="C64" s="11"/>
      <c r="D64" s="11" t="s">
        <v>156</v>
      </c>
      <c r="E64" s="11" t="s">
        <v>157</v>
      </c>
      <c r="F64" s="11">
        <v>82.88</v>
      </c>
      <c r="G64" s="12">
        <f t="shared" si="5"/>
        <v>41.44</v>
      </c>
      <c r="H64" s="11">
        <v>76.19</v>
      </c>
      <c r="I64" s="11">
        <f t="shared" si="13"/>
        <v>8</v>
      </c>
    </row>
    <row r="65" s="2" customFormat="true" ht="22" customHeight="true" spans="1:9">
      <c r="A65" s="10"/>
      <c r="B65" s="11"/>
      <c r="C65" s="11"/>
      <c r="D65" s="11" t="s">
        <v>158</v>
      </c>
      <c r="E65" s="11" t="s">
        <v>159</v>
      </c>
      <c r="F65" s="11">
        <v>83.8</v>
      </c>
      <c r="G65" s="12">
        <f t="shared" si="5"/>
        <v>41.9</v>
      </c>
      <c r="H65" s="11">
        <v>76.15</v>
      </c>
      <c r="I65" s="11">
        <f t="shared" si="13"/>
        <v>9</v>
      </c>
    </row>
    <row r="66" s="2" customFormat="true" ht="22" customHeight="true" spans="1:9">
      <c r="A66" s="10"/>
      <c r="B66" s="11"/>
      <c r="C66" s="11"/>
      <c r="D66" s="11" t="s">
        <v>160</v>
      </c>
      <c r="E66" s="11" t="s">
        <v>161</v>
      </c>
      <c r="F66" s="11">
        <v>83.08</v>
      </c>
      <c r="G66" s="12">
        <f t="shared" si="5"/>
        <v>41.54</v>
      </c>
      <c r="H66" s="11">
        <v>75.79</v>
      </c>
      <c r="I66" s="11">
        <f t="shared" si="13"/>
        <v>10</v>
      </c>
    </row>
    <row r="67" s="2" customFormat="true" ht="22" customHeight="true" spans="1:9">
      <c r="A67" s="10"/>
      <c r="B67" s="11"/>
      <c r="C67" s="11"/>
      <c r="D67" s="11" t="s">
        <v>162</v>
      </c>
      <c r="E67" s="11" t="s">
        <v>163</v>
      </c>
      <c r="F67" s="11">
        <v>80.4</v>
      </c>
      <c r="G67" s="12">
        <f t="shared" si="5"/>
        <v>40.2</v>
      </c>
      <c r="H67" s="11">
        <v>74.95</v>
      </c>
      <c r="I67" s="11">
        <f t="shared" si="13"/>
        <v>11</v>
      </c>
    </row>
    <row r="68" s="2" customFormat="true" ht="22" customHeight="true" spans="1:9">
      <c r="A68" s="10" t="s">
        <v>164</v>
      </c>
      <c r="B68" s="18" t="s">
        <v>165</v>
      </c>
      <c r="C68" s="11">
        <v>2</v>
      </c>
      <c r="D68" s="11" t="s">
        <v>166</v>
      </c>
      <c r="E68" s="11" t="s">
        <v>167</v>
      </c>
      <c r="F68" s="12">
        <v>85.8</v>
      </c>
      <c r="G68" s="12">
        <f t="shared" si="5"/>
        <v>42.9</v>
      </c>
      <c r="H68" s="12">
        <v>79.65</v>
      </c>
      <c r="I68" s="12">
        <f t="shared" ref="I68:I73" si="14">RANK(H68,H$68:H$73)</f>
        <v>1</v>
      </c>
    </row>
    <row r="69" s="2" customFormat="true" ht="22" customHeight="true" spans="1:9">
      <c r="A69" s="10"/>
      <c r="B69" s="11"/>
      <c r="C69" s="11"/>
      <c r="D69" s="11" t="s">
        <v>168</v>
      </c>
      <c r="E69" s="11" t="s">
        <v>169</v>
      </c>
      <c r="F69" s="11">
        <v>84.2</v>
      </c>
      <c r="G69" s="12">
        <f t="shared" si="5"/>
        <v>42.1</v>
      </c>
      <c r="H69" s="12">
        <v>78.6</v>
      </c>
      <c r="I69" s="12">
        <f t="shared" si="14"/>
        <v>2</v>
      </c>
    </row>
    <row r="70" s="2" customFormat="true" ht="22" customHeight="true" spans="1:9">
      <c r="A70" s="10"/>
      <c r="B70" s="11"/>
      <c r="C70" s="11"/>
      <c r="D70" s="11" t="s">
        <v>170</v>
      </c>
      <c r="E70" s="11" t="s">
        <v>171</v>
      </c>
      <c r="F70" s="11">
        <v>86.1</v>
      </c>
      <c r="G70" s="12">
        <f t="shared" si="5"/>
        <v>43.05</v>
      </c>
      <c r="H70" s="11">
        <v>78.05</v>
      </c>
      <c r="I70" s="11">
        <f t="shared" si="14"/>
        <v>3</v>
      </c>
    </row>
    <row r="71" s="2" customFormat="true" ht="22" customHeight="true" spans="1:9">
      <c r="A71" s="10"/>
      <c r="B71" s="11"/>
      <c r="C71" s="11"/>
      <c r="D71" s="11" t="s">
        <v>172</v>
      </c>
      <c r="E71" s="11" t="s">
        <v>173</v>
      </c>
      <c r="F71" s="11">
        <v>82.8</v>
      </c>
      <c r="G71" s="12">
        <f t="shared" si="5"/>
        <v>41.4</v>
      </c>
      <c r="H71" s="11">
        <v>76.9</v>
      </c>
      <c r="I71" s="11">
        <f t="shared" si="14"/>
        <v>4</v>
      </c>
    </row>
    <row r="72" s="2" customFormat="true" ht="22" customHeight="true" spans="1:9">
      <c r="A72" s="10"/>
      <c r="B72" s="11"/>
      <c r="C72" s="11"/>
      <c r="D72" s="11" t="s">
        <v>174</v>
      </c>
      <c r="E72" s="11" t="s">
        <v>175</v>
      </c>
      <c r="F72" s="11">
        <v>82.2</v>
      </c>
      <c r="G72" s="12">
        <f t="shared" si="5"/>
        <v>41.1</v>
      </c>
      <c r="H72" s="11">
        <v>76.6</v>
      </c>
      <c r="I72" s="11">
        <f t="shared" si="14"/>
        <v>5</v>
      </c>
    </row>
    <row r="73" s="2" customFormat="true" ht="22" customHeight="true" spans="1:9">
      <c r="A73" s="10"/>
      <c r="B73" s="11"/>
      <c r="C73" s="11"/>
      <c r="D73" s="11" t="s">
        <v>176</v>
      </c>
      <c r="E73" s="11" t="s">
        <v>177</v>
      </c>
      <c r="F73" s="11">
        <v>82.4</v>
      </c>
      <c r="G73" s="12">
        <f t="shared" si="5"/>
        <v>41.2</v>
      </c>
      <c r="H73" s="11">
        <v>75.95</v>
      </c>
      <c r="I73" s="11">
        <f t="shared" si="14"/>
        <v>6</v>
      </c>
    </row>
    <row r="74" s="3" customFormat="true" ht="22" customHeight="true" spans="1:9">
      <c r="A74" s="10" t="s">
        <v>178</v>
      </c>
      <c r="B74" s="18" t="s">
        <v>179</v>
      </c>
      <c r="C74" s="11">
        <v>1</v>
      </c>
      <c r="D74" s="11" t="s">
        <v>180</v>
      </c>
      <c r="E74" s="11" t="s">
        <v>181</v>
      </c>
      <c r="F74" s="12">
        <v>86.48</v>
      </c>
      <c r="G74" s="12">
        <f t="shared" si="5"/>
        <v>43.24</v>
      </c>
      <c r="H74" s="12">
        <v>78.24</v>
      </c>
      <c r="I74" s="12">
        <f t="shared" ref="I74:I76" si="15">RANK(H74,H$74:H$76)</f>
        <v>1</v>
      </c>
    </row>
    <row r="75" s="3" customFormat="true" ht="22" customHeight="true" spans="1:9">
      <c r="A75" s="10"/>
      <c r="B75" s="11"/>
      <c r="C75" s="11"/>
      <c r="D75" s="11" t="s">
        <v>182</v>
      </c>
      <c r="E75" s="11" t="s">
        <v>183</v>
      </c>
      <c r="F75" s="11">
        <v>86.4</v>
      </c>
      <c r="G75" s="12">
        <f t="shared" si="5"/>
        <v>43.2</v>
      </c>
      <c r="H75" s="11">
        <v>77.7</v>
      </c>
      <c r="I75" s="11">
        <f t="shared" si="15"/>
        <v>2</v>
      </c>
    </row>
    <row r="76" s="3" customFormat="true" ht="22" customHeight="true" spans="1:9">
      <c r="A76" s="10"/>
      <c r="B76" s="11"/>
      <c r="C76" s="11"/>
      <c r="D76" s="11" t="s">
        <v>184</v>
      </c>
      <c r="E76" s="11" t="s">
        <v>185</v>
      </c>
      <c r="F76" s="11">
        <v>86.32</v>
      </c>
      <c r="G76" s="12">
        <f t="shared" si="5"/>
        <v>43.16</v>
      </c>
      <c r="H76" s="11">
        <v>75.16</v>
      </c>
      <c r="I76" s="11">
        <f t="shared" si="15"/>
        <v>3</v>
      </c>
    </row>
    <row r="77" s="2" customFormat="true" ht="22" customHeight="true" spans="1:9">
      <c r="A77" s="10" t="s">
        <v>178</v>
      </c>
      <c r="B77" s="18" t="s">
        <v>186</v>
      </c>
      <c r="C77" s="11">
        <v>2</v>
      </c>
      <c r="D77" s="11" t="s">
        <v>187</v>
      </c>
      <c r="E77" s="11" t="s">
        <v>188</v>
      </c>
      <c r="F77" s="12">
        <v>89.76</v>
      </c>
      <c r="G77" s="12">
        <f t="shared" ref="G77:G82" si="16">F77*0.4</f>
        <v>35.904</v>
      </c>
      <c r="H77" s="12">
        <v>80.854</v>
      </c>
      <c r="I77" s="12">
        <f t="shared" ref="I77:I82" si="17">RANK(H77,H$77:H$82)</f>
        <v>1</v>
      </c>
    </row>
    <row r="78" s="2" customFormat="true" ht="22" customHeight="true" spans="1:9">
      <c r="A78" s="10"/>
      <c r="B78" s="11"/>
      <c r="C78" s="11"/>
      <c r="D78" s="11" t="s">
        <v>189</v>
      </c>
      <c r="E78" s="11" t="s">
        <v>190</v>
      </c>
      <c r="F78" s="11">
        <v>86.6</v>
      </c>
      <c r="G78" s="12">
        <f t="shared" si="16"/>
        <v>34.64</v>
      </c>
      <c r="H78" s="12">
        <v>78.34</v>
      </c>
      <c r="I78" s="12">
        <f t="shared" si="17"/>
        <v>2</v>
      </c>
    </row>
    <row r="79" s="2" customFormat="true" ht="22" customHeight="true" spans="1:9">
      <c r="A79" s="10"/>
      <c r="B79" s="11"/>
      <c r="C79" s="11"/>
      <c r="D79" s="11" t="s">
        <v>191</v>
      </c>
      <c r="E79" s="11" t="s">
        <v>192</v>
      </c>
      <c r="F79" s="11">
        <v>85.42</v>
      </c>
      <c r="G79" s="12">
        <f t="shared" si="16"/>
        <v>34.168</v>
      </c>
      <c r="H79" s="11">
        <v>77.868</v>
      </c>
      <c r="I79" s="11">
        <f t="shared" si="17"/>
        <v>3</v>
      </c>
    </row>
    <row r="80" s="2" customFormat="true" ht="22" customHeight="true" spans="1:9">
      <c r="A80" s="10"/>
      <c r="B80" s="11"/>
      <c r="C80" s="11"/>
      <c r="D80" s="11" t="s">
        <v>193</v>
      </c>
      <c r="E80" s="11" t="s">
        <v>194</v>
      </c>
      <c r="F80" s="11">
        <v>85.24</v>
      </c>
      <c r="G80" s="12">
        <f t="shared" si="16"/>
        <v>34.096</v>
      </c>
      <c r="H80" s="11">
        <v>77.496</v>
      </c>
      <c r="I80" s="11">
        <f t="shared" si="17"/>
        <v>4</v>
      </c>
    </row>
    <row r="81" s="2" customFormat="true" ht="22" customHeight="true" spans="1:9">
      <c r="A81" s="10"/>
      <c r="B81" s="11"/>
      <c r="C81" s="11"/>
      <c r="D81" s="11" t="s">
        <v>195</v>
      </c>
      <c r="E81" s="11" t="s">
        <v>196</v>
      </c>
      <c r="F81" s="11">
        <v>84.54</v>
      </c>
      <c r="G81" s="12">
        <f t="shared" si="16"/>
        <v>33.816</v>
      </c>
      <c r="H81" s="11">
        <v>76.216</v>
      </c>
      <c r="I81" s="11">
        <f t="shared" si="17"/>
        <v>5</v>
      </c>
    </row>
    <row r="82" s="2" customFormat="true" ht="22" customHeight="true" spans="1:9">
      <c r="A82" s="10"/>
      <c r="B82" s="11"/>
      <c r="C82" s="11"/>
      <c r="D82" s="11" t="s">
        <v>197</v>
      </c>
      <c r="E82" s="11" t="s">
        <v>198</v>
      </c>
      <c r="F82" s="11">
        <v>83.84</v>
      </c>
      <c r="G82" s="12">
        <f t="shared" si="16"/>
        <v>33.536</v>
      </c>
      <c r="H82" s="11">
        <v>76.186</v>
      </c>
      <c r="I82" s="11">
        <f t="shared" si="17"/>
        <v>6</v>
      </c>
    </row>
    <row r="83" s="2" customFormat="true" ht="20" customHeight="true" spans="1:9">
      <c r="A83" s="10" t="s">
        <v>199</v>
      </c>
      <c r="B83" s="18" t="s">
        <v>200</v>
      </c>
      <c r="C83" s="11">
        <v>2</v>
      </c>
      <c r="D83" s="11" t="s">
        <v>201</v>
      </c>
      <c r="E83" s="11" t="s">
        <v>202</v>
      </c>
      <c r="F83" s="12">
        <v>84.36</v>
      </c>
      <c r="G83" s="12">
        <f t="shared" ref="G83:G122" si="18">F83*0.5</f>
        <v>42.18</v>
      </c>
      <c r="H83" s="12">
        <v>79.18</v>
      </c>
      <c r="I83" s="12">
        <f t="shared" ref="I83:I88" si="19">RANK(H83,H$83:H$88)</f>
        <v>1</v>
      </c>
    </row>
    <row r="84" s="2" customFormat="true" ht="20" customHeight="true" spans="1:9">
      <c r="A84" s="10"/>
      <c r="B84" s="11"/>
      <c r="C84" s="11"/>
      <c r="D84" s="11" t="s">
        <v>203</v>
      </c>
      <c r="E84" s="11" t="s">
        <v>204</v>
      </c>
      <c r="F84" s="11">
        <v>84.8</v>
      </c>
      <c r="G84" s="12">
        <f t="shared" si="18"/>
        <v>42.4</v>
      </c>
      <c r="H84" s="12">
        <v>78.4</v>
      </c>
      <c r="I84" s="12">
        <f t="shared" si="19"/>
        <v>2</v>
      </c>
    </row>
    <row r="85" s="2" customFormat="true" ht="20" customHeight="true" spans="1:9">
      <c r="A85" s="10"/>
      <c r="B85" s="11"/>
      <c r="C85" s="11"/>
      <c r="D85" s="11" t="s">
        <v>205</v>
      </c>
      <c r="E85" s="11" t="s">
        <v>206</v>
      </c>
      <c r="F85" s="11">
        <v>85</v>
      </c>
      <c r="G85" s="12">
        <f t="shared" si="18"/>
        <v>42.5</v>
      </c>
      <c r="H85" s="11">
        <v>78</v>
      </c>
      <c r="I85" s="11">
        <f t="shared" si="19"/>
        <v>3</v>
      </c>
    </row>
    <row r="86" s="2" customFormat="true" ht="20" customHeight="true" spans="1:9">
      <c r="A86" s="10"/>
      <c r="B86" s="11"/>
      <c r="C86" s="11"/>
      <c r="D86" s="11" t="s">
        <v>207</v>
      </c>
      <c r="E86" s="11" t="s">
        <v>208</v>
      </c>
      <c r="F86" s="11">
        <v>85.3</v>
      </c>
      <c r="G86" s="12">
        <f t="shared" si="18"/>
        <v>42.65</v>
      </c>
      <c r="H86" s="11">
        <v>77.9</v>
      </c>
      <c r="I86" s="11">
        <f t="shared" si="19"/>
        <v>4</v>
      </c>
    </row>
    <row r="87" s="2" customFormat="true" ht="20" customHeight="true" spans="1:9">
      <c r="A87" s="10"/>
      <c r="B87" s="11"/>
      <c r="C87" s="11"/>
      <c r="D87" s="11" t="s">
        <v>209</v>
      </c>
      <c r="E87" s="11" t="s">
        <v>210</v>
      </c>
      <c r="F87" s="11">
        <v>86.3</v>
      </c>
      <c r="G87" s="12">
        <f t="shared" si="18"/>
        <v>43.15</v>
      </c>
      <c r="H87" s="11">
        <v>77.4</v>
      </c>
      <c r="I87" s="11">
        <f t="shared" si="19"/>
        <v>5</v>
      </c>
    </row>
    <row r="88" s="2" customFormat="true" ht="20" customHeight="true" spans="1:9">
      <c r="A88" s="10"/>
      <c r="B88" s="11"/>
      <c r="C88" s="11"/>
      <c r="D88" s="11" t="s">
        <v>211</v>
      </c>
      <c r="E88" s="11" t="s">
        <v>212</v>
      </c>
      <c r="F88" s="11">
        <v>83.5</v>
      </c>
      <c r="G88" s="12">
        <f t="shared" si="18"/>
        <v>41.75</v>
      </c>
      <c r="H88" s="11">
        <v>76.5</v>
      </c>
      <c r="I88" s="11">
        <f t="shared" si="19"/>
        <v>6</v>
      </c>
    </row>
    <row r="89" s="2" customFormat="true" ht="20" customHeight="true" spans="1:9">
      <c r="A89" s="10" t="s">
        <v>213</v>
      </c>
      <c r="B89" s="18" t="s">
        <v>214</v>
      </c>
      <c r="C89" s="11">
        <v>3</v>
      </c>
      <c r="D89" s="11" t="s">
        <v>215</v>
      </c>
      <c r="E89" s="11" t="s">
        <v>216</v>
      </c>
      <c r="F89" s="12">
        <v>86.22</v>
      </c>
      <c r="G89" s="12">
        <f t="shared" si="18"/>
        <v>43.11</v>
      </c>
      <c r="H89" s="12">
        <v>81.11</v>
      </c>
      <c r="I89" s="12">
        <f t="shared" ref="I89:I98" si="20">RANK(H89,H$89:H$98)</f>
        <v>1</v>
      </c>
    </row>
    <row r="90" s="2" customFormat="true" ht="20" customHeight="true" spans="1:9">
      <c r="A90" s="10"/>
      <c r="B90" s="11"/>
      <c r="C90" s="11"/>
      <c r="D90" s="11" t="s">
        <v>217</v>
      </c>
      <c r="E90" s="11" t="s">
        <v>218</v>
      </c>
      <c r="F90" s="11">
        <v>83.44</v>
      </c>
      <c r="G90" s="12">
        <f t="shared" si="18"/>
        <v>41.72</v>
      </c>
      <c r="H90" s="12">
        <v>79.72</v>
      </c>
      <c r="I90" s="12">
        <f t="shared" si="20"/>
        <v>2</v>
      </c>
    </row>
    <row r="91" s="2" customFormat="true" ht="20" customHeight="true" spans="1:9">
      <c r="A91" s="10"/>
      <c r="B91" s="11"/>
      <c r="C91" s="11"/>
      <c r="D91" s="11" t="s">
        <v>219</v>
      </c>
      <c r="E91" s="11" t="s">
        <v>220</v>
      </c>
      <c r="F91" s="12">
        <v>86.2</v>
      </c>
      <c r="G91" s="12">
        <f t="shared" si="18"/>
        <v>43.1</v>
      </c>
      <c r="H91" s="12">
        <v>79.1</v>
      </c>
      <c r="I91" s="12">
        <f t="shared" si="20"/>
        <v>3</v>
      </c>
    </row>
    <row r="92" s="2" customFormat="true" ht="20" customHeight="true" spans="1:9">
      <c r="A92" s="10"/>
      <c r="B92" s="11"/>
      <c r="C92" s="11"/>
      <c r="D92" s="11" t="s">
        <v>221</v>
      </c>
      <c r="E92" s="11" t="s">
        <v>222</v>
      </c>
      <c r="F92" s="11">
        <v>86.04</v>
      </c>
      <c r="G92" s="12">
        <f t="shared" si="18"/>
        <v>43.02</v>
      </c>
      <c r="H92" s="11">
        <v>78.02</v>
      </c>
      <c r="I92" s="11">
        <f t="shared" si="20"/>
        <v>4</v>
      </c>
    </row>
    <row r="93" s="2" customFormat="true" ht="20" customHeight="true" spans="1:9">
      <c r="A93" s="10"/>
      <c r="B93" s="11"/>
      <c r="C93" s="11"/>
      <c r="D93" s="11" t="s">
        <v>223</v>
      </c>
      <c r="E93" s="11" t="s">
        <v>224</v>
      </c>
      <c r="F93" s="11">
        <v>83.72</v>
      </c>
      <c r="G93" s="12">
        <f t="shared" si="18"/>
        <v>41.86</v>
      </c>
      <c r="H93" s="11">
        <v>77.61</v>
      </c>
      <c r="I93" s="11">
        <f t="shared" si="20"/>
        <v>5</v>
      </c>
    </row>
    <row r="94" s="2" customFormat="true" ht="20" customHeight="true" spans="1:9">
      <c r="A94" s="10"/>
      <c r="B94" s="11"/>
      <c r="C94" s="11"/>
      <c r="D94" s="11" t="s">
        <v>225</v>
      </c>
      <c r="E94" s="11" t="s">
        <v>226</v>
      </c>
      <c r="F94" s="11">
        <v>84.72</v>
      </c>
      <c r="G94" s="12">
        <f t="shared" si="18"/>
        <v>42.36</v>
      </c>
      <c r="H94" s="11">
        <v>77.61</v>
      </c>
      <c r="I94" s="11">
        <f t="shared" si="20"/>
        <v>5</v>
      </c>
    </row>
    <row r="95" s="2" customFormat="true" ht="20" customHeight="true" spans="1:9">
      <c r="A95" s="10"/>
      <c r="B95" s="11"/>
      <c r="C95" s="11"/>
      <c r="D95" s="11" t="s">
        <v>227</v>
      </c>
      <c r="E95" s="11" t="s">
        <v>228</v>
      </c>
      <c r="F95" s="11">
        <v>82.8</v>
      </c>
      <c r="G95" s="12">
        <f t="shared" si="18"/>
        <v>41.4</v>
      </c>
      <c r="H95" s="11">
        <v>77.15</v>
      </c>
      <c r="I95" s="11">
        <f t="shared" si="20"/>
        <v>7</v>
      </c>
    </row>
    <row r="96" s="2" customFormat="true" ht="20" customHeight="true" spans="1:9">
      <c r="A96" s="10"/>
      <c r="B96" s="11"/>
      <c r="C96" s="11"/>
      <c r="D96" s="11" t="s">
        <v>229</v>
      </c>
      <c r="E96" s="11" t="s">
        <v>230</v>
      </c>
      <c r="F96" s="11">
        <v>84.66</v>
      </c>
      <c r="G96" s="12">
        <f t="shared" si="18"/>
        <v>42.33</v>
      </c>
      <c r="H96" s="11">
        <v>77.08</v>
      </c>
      <c r="I96" s="11">
        <f t="shared" si="20"/>
        <v>8</v>
      </c>
    </row>
    <row r="97" s="2" customFormat="true" ht="20" customHeight="true" spans="1:9">
      <c r="A97" s="10"/>
      <c r="B97" s="11"/>
      <c r="C97" s="11"/>
      <c r="D97" s="11" t="s">
        <v>231</v>
      </c>
      <c r="E97" s="11" t="s">
        <v>232</v>
      </c>
      <c r="F97" s="11">
        <v>82.9</v>
      </c>
      <c r="G97" s="12">
        <f t="shared" si="18"/>
        <v>41.45</v>
      </c>
      <c r="H97" s="11">
        <v>76.95</v>
      </c>
      <c r="I97" s="11">
        <f t="shared" si="20"/>
        <v>9</v>
      </c>
    </row>
    <row r="98" s="2" customFormat="true" ht="20" customHeight="true" spans="1:9">
      <c r="A98" s="10"/>
      <c r="B98" s="11"/>
      <c r="C98" s="11"/>
      <c r="D98" s="11" t="s">
        <v>233</v>
      </c>
      <c r="E98" s="11" t="s">
        <v>234</v>
      </c>
      <c r="F98" s="11">
        <v>83.44</v>
      </c>
      <c r="G98" s="12">
        <f t="shared" si="18"/>
        <v>41.72</v>
      </c>
      <c r="H98" s="11">
        <v>76.47</v>
      </c>
      <c r="I98" s="11">
        <f t="shared" si="20"/>
        <v>10</v>
      </c>
    </row>
    <row r="99" s="2" customFormat="true" ht="20" customHeight="true" spans="1:9">
      <c r="A99" s="10" t="s">
        <v>235</v>
      </c>
      <c r="B99" s="18" t="s">
        <v>236</v>
      </c>
      <c r="C99" s="11">
        <v>2</v>
      </c>
      <c r="D99" s="11" t="s">
        <v>237</v>
      </c>
      <c r="E99" s="11" t="s">
        <v>238</v>
      </c>
      <c r="F99" s="12">
        <v>89.3</v>
      </c>
      <c r="G99" s="12">
        <f t="shared" si="18"/>
        <v>44.65</v>
      </c>
      <c r="H99" s="12">
        <v>81.4</v>
      </c>
      <c r="I99" s="12">
        <f t="shared" ref="I99:I104" si="21">RANK(H99,H$99:H$104)</f>
        <v>1</v>
      </c>
    </row>
    <row r="100" s="2" customFormat="true" ht="20" customHeight="true" spans="1:9">
      <c r="A100" s="10"/>
      <c r="B100" s="11"/>
      <c r="C100" s="11"/>
      <c r="D100" s="11" t="s">
        <v>239</v>
      </c>
      <c r="E100" s="11" t="s">
        <v>240</v>
      </c>
      <c r="F100" s="11">
        <v>86.7</v>
      </c>
      <c r="G100" s="12">
        <f t="shared" si="18"/>
        <v>43.35</v>
      </c>
      <c r="H100" s="12">
        <v>77.6</v>
      </c>
      <c r="I100" s="12">
        <f t="shared" si="21"/>
        <v>2</v>
      </c>
    </row>
    <row r="101" s="2" customFormat="true" ht="20" customHeight="true" spans="1:9">
      <c r="A101" s="10"/>
      <c r="B101" s="11"/>
      <c r="C101" s="11"/>
      <c r="D101" s="11" t="s">
        <v>241</v>
      </c>
      <c r="E101" s="11" t="s">
        <v>242</v>
      </c>
      <c r="F101" s="11">
        <v>82.4</v>
      </c>
      <c r="G101" s="12">
        <f t="shared" si="18"/>
        <v>41.2</v>
      </c>
      <c r="H101" s="11">
        <v>76.95</v>
      </c>
      <c r="I101" s="11">
        <f t="shared" si="21"/>
        <v>3</v>
      </c>
    </row>
    <row r="102" s="2" customFormat="true" ht="20" customHeight="true" spans="1:9">
      <c r="A102" s="10"/>
      <c r="B102" s="11"/>
      <c r="C102" s="11"/>
      <c r="D102" s="11" t="s">
        <v>243</v>
      </c>
      <c r="E102" s="11" t="s">
        <v>244</v>
      </c>
      <c r="F102" s="11">
        <v>85.6</v>
      </c>
      <c r="G102" s="12">
        <f t="shared" si="18"/>
        <v>42.8</v>
      </c>
      <c r="H102" s="11">
        <v>76.3</v>
      </c>
      <c r="I102" s="11">
        <f t="shared" si="21"/>
        <v>4</v>
      </c>
    </row>
    <row r="103" s="2" customFormat="true" ht="20" customHeight="true" spans="1:9">
      <c r="A103" s="10"/>
      <c r="B103" s="11"/>
      <c r="C103" s="11"/>
      <c r="D103" s="11" t="s">
        <v>116</v>
      </c>
      <c r="E103" s="11" t="s">
        <v>245</v>
      </c>
      <c r="F103" s="11">
        <v>83.3</v>
      </c>
      <c r="G103" s="12">
        <f t="shared" si="18"/>
        <v>41.65</v>
      </c>
      <c r="H103" s="11">
        <v>75.9</v>
      </c>
      <c r="I103" s="11">
        <f t="shared" si="21"/>
        <v>5</v>
      </c>
    </row>
    <row r="104" s="2" customFormat="true" ht="20" customHeight="true" spans="1:9">
      <c r="A104" s="10"/>
      <c r="B104" s="11"/>
      <c r="C104" s="11"/>
      <c r="D104" s="11" t="s">
        <v>246</v>
      </c>
      <c r="E104" s="11" t="s">
        <v>247</v>
      </c>
      <c r="F104" s="11">
        <v>84.8</v>
      </c>
      <c r="G104" s="12">
        <f t="shared" si="18"/>
        <v>42.4</v>
      </c>
      <c r="H104" s="11">
        <v>75.9</v>
      </c>
      <c r="I104" s="11">
        <f t="shared" si="21"/>
        <v>5</v>
      </c>
    </row>
    <row r="105" s="2" customFormat="true" ht="20" customHeight="true" spans="1:9">
      <c r="A105" s="10" t="s">
        <v>248</v>
      </c>
      <c r="B105" s="18" t="s">
        <v>249</v>
      </c>
      <c r="C105" s="11">
        <v>2</v>
      </c>
      <c r="D105" s="11" t="s">
        <v>250</v>
      </c>
      <c r="E105" s="11" t="s">
        <v>251</v>
      </c>
      <c r="F105" s="12">
        <v>85.34</v>
      </c>
      <c r="G105" s="12">
        <f t="shared" si="18"/>
        <v>42.67</v>
      </c>
      <c r="H105" s="12">
        <v>77.42</v>
      </c>
      <c r="I105" s="12">
        <f t="shared" ref="I105:I110" si="22">RANK(H105,H$105:H$110)</f>
        <v>1</v>
      </c>
    </row>
    <row r="106" s="2" customFormat="true" ht="20" customHeight="true" spans="1:9">
      <c r="A106" s="10"/>
      <c r="B106" s="11"/>
      <c r="C106" s="11"/>
      <c r="D106" s="11" t="s">
        <v>252</v>
      </c>
      <c r="E106" s="11" t="s">
        <v>253</v>
      </c>
      <c r="F106" s="11">
        <v>85.7</v>
      </c>
      <c r="G106" s="12">
        <f t="shared" si="18"/>
        <v>42.85</v>
      </c>
      <c r="H106" s="12">
        <v>77.1</v>
      </c>
      <c r="I106" s="12">
        <f t="shared" si="22"/>
        <v>2</v>
      </c>
    </row>
    <row r="107" s="2" customFormat="true" ht="20" customHeight="true" spans="1:9">
      <c r="A107" s="10"/>
      <c r="B107" s="11"/>
      <c r="C107" s="11"/>
      <c r="D107" s="11" t="s">
        <v>254</v>
      </c>
      <c r="E107" s="11" t="s">
        <v>255</v>
      </c>
      <c r="F107" s="11">
        <v>83.3</v>
      </c>
      <c r="G107" s="12">
        <f t="shared" si="18"/>
        <v>41.65</v>
      </c>
      <c r="H107" s="11">
        <v>76.65</v>
      </c>
      <c r="I107" s="11">
        <f t="shared" si="22"/>
        <v>3</v>
      </c>
    </row>
    <row r="108" s="2" customFormat="true" ht="20" customHeight="true" spans="1:9">
      <c r="A108" s="10"/>
      <c r="B108" s="11"/>
      <c r="C108" s="11"/>
      <c r="D108" s="11" t="s">
        <v>256</v>
      </c>
      <c r="E108" s="11" t="s">
        <v>257</v>
      </c>
      <c r="F108" s="11">
        <v>84.1</v>
      </c>
      <c r="G108" s="12">
        <f t="shared" si="18"/>
        <v>42.05</v>
      </c>
      <c r="H108" s="11">
        <v>75.8</v>
      </c>
      <c r="I108" s="11">
        <f t="shared" si="22"/>
        <v>4</v>
      </c>
    </row>
    <row r="109" s="2" customFormat="true" ht="20" customHeight="true" spans="1:9">
      <c r="A109" s="10"/>
      <c r="B109" s="11"/>
      <c r="C109" s="11"/>
      <c r="D109" s="11" t="s">
        <v>258</v>
      </c>
      <c r="E109" s="11" t="s">
        <v>259</v>
      </c>
      <c r="F109" s="11">
        <v>82.76</v>
      </c>
      <c r="G109" s="12">
        <f t="shared" si="18"/>
        <v>41.38</v>
      </c>
      <c r="H109" s="11">
        <v>75.63</v>
      </c>
      <c r="I109" s="11">
        <f t="shared" si="22"/>
        <v>5</v>
      </c>
    </row>
    <row r="110" s="2" customFormat="true" ht="20" customHeight="true" spans="1:9">
      <c r="A110" s="10"/>
      <c r="B110" s="11"/>
      <c r="C110" s="11"/>
      <c r="D110" s="11" t="s">
        <v>260</v>
      </c>
      <c r="E110" s="11" t="s">
        <v>261</v>
      </c>
      <c r="F110" s="11">
        <v>83.9</v>
      </c>
      <c r="G110" s="12">
        <f t="shared" si="18"/>
        <v>41.95</v>
      </c>
      <c r="H110" s="11">
        <v>75.45</v>
      </c>
      <c r="I110" s="11">
        <f t="shared" si="22"/>
        <v>6</v>
      </c>
    </row>
    <row r="111" s="2" customFormat="true" ht="20" customHeight="true" spans="1:9">
      <c r="A111" s="10" t="s">
        <v>262</v>
      </c>
      <c r="B111" s="18" t="s">
        <v>263</v>
      </c>
      <c r="C111" s="11">
        <v>1</v>
      </c>
      <c r="D111" s="11" t="s">
        <v>264</v>
      </c>
      <c r="E111" s="11" t="s">
        <v>265</v>
      </c>
      <c r="F111" s="12">
        <v>87.14</v>
      </c>
      <c r="G111" s="12">
        <f t="shared" si="18"/>
        <v>43.57</v>
      </c>
      <c r="H111" s="12">
        <v>78.07</v>
      </c>
      <c r="I111" s="12">
        <f t="shared" ref="I111:I113" si="23">RANK(H111,H$111:H$113)</f>
        <v>1</v>
      </c>
    </row>
    <row r="112" s="2" customFormat="true" ht="20" customHeight="true" spans="1:9">
      <c r="A112" s="10"/>
      <c r="B112" s="11"/>
      <c r="C112" s="11"/>
      <c r="D112" s="11" t="s">
        <v>266</v>
      </c>
      <c r="E112" s="11" t="s">
        <v>267</v>
      </c>
      <c r="F112" s="11">
        <v>84.86</v>
      </c>
      <c r="G112" s="12">
        <f t="shared" si="18"/>
        <v>42.43</v>
      </c>
      <c r="H112" s="11">
        <v>76.68</v>
      </c>
      <c r="I112" s="11">
        <f t="shared" si="23"/>
        <v>2</v>
      </c>
    </row>
    <row r="113" s="2" customFormat="true" ht="20" customHeight="true" spans="1:9">
      <c r="A113" s="10"/>
      <c r="B113" s="11"/>
      <c r="C113" s="11"/>
      <c r="D113" s="11" t="s">
        <v>268</v>
      </c>
      <c r="E113" s="11" t="s">
        <v>269</v>
      </c>
      <c r="F113" s="11">
        <v>80.66</v>
      </c>
      <c r="G113" s="12">
        <f t="shared" si="18"/>
        <v>40.33</v>
      </c>
      <c r="H113" s="11">
        <v>74.83</v>
      </c>
      <c r="I113" s="11">
        <f t="shared" si="23"/>
        <v>3</v>
      </c>
    </row>
    <row r="114" s="2" customFormat="true" ht="20" customHeight="true" spans="1:9">
      <c r="A114" s="10" t="s">
        <v>270</v>
      </c>
      <c r="B114" s="18" t="s">
        <v>271</v>
      </c>
      <c r="C114" s="11">
        <v>1</v>
      </c>
      <c r="D114" s="11" t="s">
        <v>272</v>
      </c>
      <c r="E114" s="11" t="s">
        <v>273</v>
      </c>
      <c r="F114" s="12">
        <v>84.4</v>
      </c>
      <c r="G114" s="12">
        <f t="shared" si="18"/>
        <v>42.2</v>
      </c>
      <c r="H114" s="12">
        <v>75.2</v>
      </c>
      <c r="I114" s="12">
        <f t="shared" ref="I114:I117" si="24">RANK(H114,H$114:H$117)</f>
        <v>1</v>
      </c>
    </row>
    <row r="115" s="2" customFormat="true" ht="20" customHeight="true" spans="1:9">
      <c r="A115" s="10"/>
      <c r="B115" s="11"/>
      <c r="C115" s="11"/>
      <c r="D115" s="11" t="s">
        <v>274</v>
      </c>
      <c r="E115" s="11" t="s">
        <v>275</v>
      </c>
      <c r="F115" s="11">
        <v>84.22</v>
      </c>
      <c r="G115" s="12">
        <f t="shared" si="18"/>
        <v>42.11</v>
      </c>
      <c r="H115" s="11">
        <v>75.11</v>
      </c>
      <c r="I115" s="11">
        <f t="shared" si="24"/>
        <v>2</v>
      </c>
    </row>
    <row r="116" s="2" customFormat="true" ht="20" customHeight="true" spans="1:9">
      <c r="A116" s="10"/>
      <c r="B116" s="11"/>
      <c r="C116" s="11"/>
      <c r="D116" s="11" t="s">
        <v>276</v>
      </c>
      <c r="E116" s="11" t="s">
        <v>277</v>
      </c>
      <c r="F116" s="11">
        <v>83.44</v>
      </c>
      <c r="G116" s="12">
        <f t="shared" si="18"/>
        <v>41.72</v>
      </c>
      <c r="H116" s="11">
        <v>74.72</v>
      </c>
      <c r="I116" s="11">
        <f t="shared" si="24"/>
        <v>3</v>
      </c>
    </row>
    <row r="117" s="2" customFormat="true" ht="20" customHeight="true" spans="1:9">
      <c r="A117" s="10"/>
      <c r="B117" s="11"/>
      <c r="C117" s="11"/>
      <c r="D117" s="11" t="s">
        <v>278</v>
      </c>
      <c r="E117" s="11" t="s">
        <v>279</v>
      </c>
      <c r="F117" s="11">
        <v>80.44</v>
      </c>
      <c r="G117" s="12">
        <f t="shared" si="18"/>
        <v>40.22</v>
      </c>
      <c r="H117" s="11">
        <v>73.72</v>
      </c>
      <c r="I117" s="11">
        <f t="shared" si="24"/>
        <v>4</v>
      </c>
    </row>
    <row r="118" s="2" customFormat="true" ht="20" customHeight="true" spans="1:9">
      <c r="A118" s="10" t="s">
        <v>280</v>
      </c>
      <c r="B118" s="18" t="s">
        <v>281</v>
      </c>
      <c r="C118" s="11">
        <v>1</v>
      </c>
      <c r="D118" s="11" t="s">
        <v>282</v>
      </c>
      <c r="E118" s="11" t="s">
        <v>283</v>
      </c>
      <c r="F118" s="12">
        <v>85.04</v>
      </c>
      <c r="G118" s="12">
        <f t="shared" si="18"/>
        <v>42.52</v>
      </c>
      <c r="H118" s="12">
        <v>76.27</v>
      </c>
      <c r="I118" s="12">
        <f t="shared" ref="I118:I120" si="25">RANK(H118,H$118:H$120)</f>
        <v>1</v>
      </c>
    </row>
    <row r="119" s="2" customFormat="true" ht="20" customHeight="true" spans="1:9">
      <c r="A119" s="10"/>
      <c r="B119" s="11"/>
      <c r="C119" s="11"/>
      <c r="D119" s="11" t="s">
        <v>284</v>
      </c>
      <c r="E119" s="11" t="s">
        <v>285</v>
      </c>
      <c r="F119" s="11">
        <v>85.9</v>
      </c>
      <c r="G119" s="12">
        <f t="shared" si="18"/>
        <v>42.95</v>
      </c>
      <c r="H119" s="11">
        <v>73.95</v>
      </c>
      <c r="I119" s="11">
        <f t="shared" si="25"/>
        <v>2</v>
      </c>
    </row>
    <row r="120" s="2" customFormat="true" ht="20" customHeight="true" spans="1:9">
      <c r="A120" s="10"/>
      <c r="B120" s="11"/>
      <c r="C120" s="11"/>
      <c r="D120" s="11" t="s">
        <v>286</v>
      </c>
      <c r="E120" s="11" t="s">
        <v>287</v>
      </c>
      <c r="F120" s="11">
        <v>84.56</v>
      </c>
      <c r="G120" s="12">
        <f t="shared" si="18"/>
        <v>42.28</v>
      </c>
      <c r="H120" s="11">
        <v>73.53</v>
      </c>
      <c r="I120" s="11">
        <f t="shared" si="25"/>
        <v>3</v>
      </c>
    </row>
    <row r="121" s="2" customFormat="true" ht="20" customHeight="true" spans="1:9">
      <c r="A121" s="14" t="s">
        <v>288</v>
      </c>
      <c r="B121" s="19" t="s">
        <v>289</v>
      </c>
      <c r="C121" s="15">
        <v>1</v>
      </c>
      <c r="D121" s="11" t="s">
        <v>290</v>
      </c>
      <c r="E121" s="11" t="s">
        <v>291</v>
      </c>
      <c r="F121" s="12">
        <v>83.56</v>
      </c>
      <c r="G121" s="12">
        <f t="shared" si="18"/>
        <v>41.78</v>
      </c>
      <c r="H121" s="12">
        <v>76.03</v>
      </c>
      <c r="I121" s="12">
        <v>1</v>
      </c>
    </row>
    <row r="122" s="2" customFormat="true" ht="20" customHeight="true" spans="1:9">
      <c r="A122" s="16"/>
      <c r="B122" s="17"/>
      <c r="C122" s="17"/>
      <c r="D122" s="11" t="s">
        <v>292</v>
      </c>
      <c r="E122" s="11" t="s">
        <v>293</v>
      </c>
      <c r="F122" s="11">
        <v>85.04</v>
      </c>
      <c r="G122" s="12">
        <f t="shared" si="18"/>
        <v>42.52</v>
      </c>
      <c r="H122" s="11">
        <v>75.27</v>
      </c>
      <c r="I122" s="11">
        <v>2</v>
      </c>
    </row>
    <row r="123" s="2" customFormat="true" ht="20" customHeight="true" spans="1:9">
      <c r="A123" s="16"/>
      <c r="B123" s="17"/>
      <c r="C123" s="17"/>
      <c r="D123" s="11" t="s">
        <v>294</v>
      </c>
      <c r="E123" s="11" t="s">
        <v>295</v>
      </c>
      <c r="F123" s="11" t="s">
        <v>296</v>
      </c>
      <c r="G123" s="12"/>
      <c r="H123" s="11">
        <v>30.5</v>
      </c>
      <c r="I123" s="11">
        <v>3</v>
      </c>
    </row>
    <row r="124" s="2" customFormat="true" ht="20" customHeight="true" spans="1:9">
      <c r="A124" s="10" t="s">
        <v>297</v>
      </c>
      <c r="B124" s="18" t="s">
        <v>298</v>
      </c>
      <c r="C124" s="11">
        <v>1</v>
      </c>
      <c r="D124" s="11" t="s">
        <v>299</v>
      </c>
      <c r="E124" s="11" t="s">
        <v>300</v>
      </c>
      <c r="F124" s="12">
        <v>88.32</v>
      </c>
      <c r="G124" s="12">
        <f t="shared" ref="G124:G187" si="26">F124*0.5</f>
        <v>44.16</v>
      </c>
      <c r="H124" s="12">
        <v>79.16</v>
      </c>
      <c r="I124" s="12">
        <f t="shared" ref="I124:I126" si="27">RANK(H124,H$124:H$126)</f>
        <v>1</v>
      </c>
    </row>
    <row r="125" s="2" customFormat="true" ht="20" customHeight="true" spans="1:9">
      <c r="A125" s="10"/>
      <c r="B125" s="11"/>
      <c r="C125" s="11"/>
      <c r="D125" s="11" t="s">
        <v>301</v>
      </c>
      <c r="E125" s="11" t="s">
        <v>302</v>
      </c>
      <c r="F125" s="11">
        <v>87.3</v>
      </c>
      <c r="G125" s="12">
        <f t="shared" si="26"/>
        <v>43.65</v>
      </c>
      <c r="H125" s="11">
        <v>76.4</v>
      </c>
      <c r="I125" s="11">
        <f t="shared" si="27"/>
        <v>2</v>
      </c>
    </row>
    <row r="126" s="2" customFormat="true" ht="20" customHeight="true" spans="1:9">
      <c r="A126" s="10"/>
      <c r="B126" s="11"/>
      <c r="C126" s="11"/>
      <c r="D126" s="11" t="s">
        <v>303</v>
      </c>
      <c r="E126" s="11" t="s">
        <v>304</v>
      </c>
      <c r="F126" s="11">
        <v>83.26</v>
      </c>
      <c r="G126" s="12">
        <f t="shared" si="26"/>
        <v>41.63</v>
      </c>
      <c r="H126" s="11">
        <v>73.63</v>
      </c>
      <c r="I126" s="11">
        <f t="shared" si="27"/>
        <v>3</v>
      </c>
    </row>
    <row r="127" s="2" customFormat="true" ht="19" customHeight="true" spans="1:9">
      <c r="A127" s="10" t="s">
        <v>305</v>
      </c>
      <c r="B127" s="18" t="s">
        <v>306</v>
      </c>
      <c r="C127" s="11">
        <v>1</v>
      </c>
      <c r="D127" s="11" t="s">
        <v>307</v>
      </c>
      <c r="E127" s="11" t="s">
        <v>308</v>
      </c>
      <c r="F127" s="12">
        <v>84.5</v>
      </c>
      <c r="G127" s="12">
        <f t="shared" si="26"/>
        <v>42.25</v>
      </c>
      <c r="H127" s="12">
        <v>77.5</v>
      </c>
      <c r="I127" s="12">
        <f t="shared" ref="I127:I129" si="28">RANK(H127,H$127:H$129)</f>
        <v>1</v>
      </c>
    </row>
    <row r="128" s="2" customFormat="true" ht="19" customHeight="true" spans="1:9">
      <c r="A128" s="10"/>
      <c r="B128" s="11"/>
      <c r="C128" s="11"/>
      <c r="D128" s="11" t="s">
        <v>309</v>
      </c>
      <c r="E128" s="11" t="s">
        <v>310</v>
      </c>
      <c r="F128" s="11">
        <v>85</v>
      </c>
      <c r="G128" s="12">
        <f t="shared" si="26"/>
        <v>42.5</v>
      </c>
      <c r="H128" s="11">
        <v>77.5</v>
      </c>
      <c r="I128" s="11">
        <f t="shared" si="28"/>
        <v>1</v>
      </c>
    </row>
    <row r="129" s="2" customFormat="true" ht="19" customHeight="true" spans="1:9">
      <c r="A129" s="10"/>
      <c r="B129" s="11"/>
      <c r="C129" s="11"/>
      <c r="D129" s="11" t="s">
        <v>311</v>
      </c>
      <c r="E129" s="11" t="s">
        <v>312</v>
      </c>
      <c r="F129" s="11">
        <v>83.6</v>
      </c>
      <c r="G129" s="12">
        <f t="shared" si="26"/>
        <v>41.8</v>
      </c>
      <c r="H129" s="11">
        <v>75.8</v>
      </c>
      <c r="I129" s="11">
        <f t="shared" si="28"/>
        <v>3</v>
      </c>
    </row>
    <row r="130" s="2" customFormat="true" ht="19" customHeight="true" spans="1:9">
      <c r="A130" s="10" t="s">
        <v>313</v>
      </c>
      <c r="B130" s="18" t="s">
        <v>314</v>
      </c>
      <c r="C130" s="11">
        <v>1</v>
      </c>
      <c r="D130" s="11" t="s">
        <v>315</v>
      </c>
      <c r="E130" s="11" t="s">
        <v>316</v>
      </c>
      <c r="F130" s="12">
        <v>84.76</v>
      </c>
      <c r="G130" s="12">
        <f t="shared" si="26"/>
        <v>42.38</v>
      </c>
      <c r="H130" s="12">
        <v>79.13</v>
      </c>
      <c r="I130" s="12">
        <f t="shared" ref="I130:I133" si="29">RANK(H130,H$130:H$133)</f>
        <v>1</v>
      </c>
    </row>
    <row r="131" s="2" customFormat="true" ht="19" customHeight="true" spans="1:9">
      <c r="A131" s="10"/>
      <c r="B131" s="11"/>
      <c r="C131" s="11"/>
      <c r="D131" s="11" t="s">
        <v>317</v>
      </c>
      <c r="E131" s="11" t="s">
        <v>318</v>
      </c>
      <c r="F131" s="11">
        <v>83.8</v>
      </c>
      <c r="G131" s="12">
        <f t="shared" si="26"/>
        <v>41.9</v>
      </c>
      <c r="H131" s="11">
        <v>73.9</v>
      </c>
      <c r="I131" s="11">
        <f t="shared" si="29"/>
        <v>2</v>
      </c>
    </row>
    <row r="132" s="2" customFormat="true" ht="19" customHeight="true" spans="1:9">
      <c r="A132" s="10"/>
      <c r="B132" s="11"/>
      <c r="C132" s="11"/>
      <c r="D132" s="11" t="s">
        <v>319</v>
      </c>
      <c r="E132" s="11" t="s">
        <v>320</v>
      </c>
      <c r="F132" s="11">
        <v>83</v>
      </c>
      <c r="G132" s="12">
        <f t="shared" si="26"/>
        <v>41.5</v>
      </c>
      <c r="H132" s="11">
        <v>73.5</v>
      </c>
      <c r="I132" s="11">
        <f t="shared" si="29"/>
        <v>3</v>
      </c>
    </row>
    <row r="133" s="2" customFormat="true" ht="19" customHeight="true" spans="1:9">
      <c r="A133" s="10"/>
      <c r="B133" s="11"/>
      <c r="C133" s="11"/>
      <c r="D133" s="11" t="s">
        <v>321</v>
      </c>
      <c r="E133" s="11" t="s">
        <v>322</v>
      </c>
      <c r="F133" s="11">
        <v>81.6</v>
      </c>
      <c r="G133" s="12">
        <f t="shared" si="26"/>
        <v>40.8</v>
      </c>
      <c r="H133" s="11">
        <v>73.3</v>
      </c>
      <c r="I133" s="11">
        <f t="shared" si="29"/>
        <v>4</v>
      </c>
    </row>
    <row r="134" s="2" customFormat="true" ht="19" customHeight="true" spans="1:9">
      <c r="A134" s="10" t="s">
        <v>323</v>
      </c>
      <c r="B134" s="18" t="s">
        <v>324</v>
      </c>
      <c r="C134" s="11">
        <v>1</v>
      </c>
      <c r="D134" s="11" t="s">
        <v>325</v>
      </c>
      <c r="E134" s="11" t="s">
        <v>326</v>
      </c>
      <c r="F134" s="12">
        <v>86.8</v>
      </c>
      <c r="G134" s="12">
        <f t="shared" si="26"/>
        <v>43.4</v>
      </c>
      <c r="H134" s="12">
        <v>78.65</v>
      </c>
      <c r="I134" s="12">
        <f t="shared" ref="I134:I136" si="30">RANK(H134,H$134:H$136)</f>
        <v>1</v>
      </c>
    </row>
    <row r="135" s="2" customFormat="true" ht="19" customHeight="true" spans="1:9">
      <c r="A135" s="10"/>
      <c r="B135" s="11"/>
      <c r="C135" s="11"/>
      <c r="D135" s="11" t="s">
        <v>327</v>
      </c>
      <c r="E135" s="11" t="s">
        <v>328</v>
      </c>
      <c r="F135" s="11">
        <v>84.04</v>
      </c>
      <c r="G135" s="12">
        <f t="shared" si="26"/>
        <v>42.02</v>
      </c>
      <c r="H135" s="11">
        <v>76.52</v>
      </c>
      <c r="I135" s="11">
        <f t="shared" si="30"/>
        <v>2</v>
      </c>
    </row>
    <row r="136" s="2" customFormat="true" ht="19" customHeight="true" spans="1:9">
      <c r="A136" s="10"/>
      <c r="B136" s="11"/>
      <c r="C136" s="11"/>
      <c r="D136" s="11" t="s">
        <v>329</v>
      </c>
      <c r="E136" s="11" t="s">
        <v>330</v>
      </c>
      <c r="F136" s="11">
        <v>82.58</v>
      </c>
      <c r="G136" s="12">
        <f t="shared" si="26"/>
        <v>41.29</v>
      </c>
      <c r="H136" s="11">
        <v>74.79</v>
      </c>
      <c r="I136" s="11">
        <f t="shared" si="30"/>
        <v>3</v>
      </c>
    </row>
    <row r="137" s="2" customFormat="true" ht="19" customHeight="true" spans="1:9">
      <c r="A137" s="10" t="s">
        <v>323</v>
      </c>
      <c r="B137" s="18" t="s">
        <v>331</v>
      </c>
      <c r="C137" s="11">
        <v>2</v>
      </c>
      <c r="D137" s="11" t="s">
        <v>332</v>
      </c>
      <c r="E137" s="11" t="s">
        <v>333</v>
      </c>
      <c r="F137" s="12">
        <v>88.42</v>
      </c>
      <c r="G137" s="12">
        <f t="shared" si="26"/>
        <v>44.21</v>
      </c>
      <c r="H137" s="12">
        <v>81.21</v>
      </c>
      <c r="I137" s="12">
        <f t="shared" ref="I137:I142" si="31">RANK(H137,H$137:H$142)</f>
        <v>1</v>
      </c>
    </row>
    <row r="138" s="2" customFormat="true" ht="19" customHeight="true" spans="1:9">
      <c r="A138" s="10"/>
      <c r="B138" s="11"/>
      <c r="C138" s="11"/>
      <c r="D138" s="11" t="s">
        <v>334</v>
      </c>
      <c r="E138" s="11" t="s">
        <v>335</v>
      </c>
      <c r="F138" s="11">
        <v>88.34</v>
      </c>
      <c r="G138" s="12">
        <f t="shared" si="26"/>
        <v>44.17</v>
      </c>
      <c r="H138" s="12">
        <v>80.67</v>
      </c>
      <c r="I138" s="12">
        <f t="shared" si="31"/>
        <v>2</v>
      </c>
    </row>
    <row r="139" s="2" customFormat="true" ht="19" customHeight="true" spans="1:9">
      <c r="A139" s="10"/>
      <c r="B139" s="11"/>
      <c r="C139" s="11"/>
      <c r="D139" s="11" t="s">
        <v>336</v>
      </c>
      <c r="E139" s="11" t="s">
        <v>337</v>
      </c>
      <c r="F139" s="11">
        <v>85.1</v>
      </c>
      <c r="G139" s="12">
        <f t="shared" si="26"/>
        <v>42.55</v>
      </c>
      <c r="H139" s="11">
        <v>78.8</v>
      </c>
      <c r="I139" s="11">
        <f t="shared" si="31"/>
        <v>3</v>
      </c>
    </row>
    <row r="140" s="2" customFormat="true" ht="19" customHeight="true" spans="1:9">
      <c r="A140" s="10"/>
      <c r="B140" s="11"/>
      <c r="C140" s="11"/>
      <c r="D140" s="11" t="s">
        <v>338</v>
      </c>
      <c r="E140" s="11" t="s">
        <v>339</v>
      </c>
      <c r="F140" s="11">
        <v>86.64</v>
      </c>
      <c r="G140" s="12">
        <f t="shared" si="26"/>
        <v>43.32</v>
      </c>
      <c r="H140" s="11">
        <v>78.07</v>
      </c>
      <c r="I140" s="11">
        <f t="shared" si="31"/>
        <v>4</v>
      </c>
    </row>
    <row r="141" s="2" customFormat="true" ht="19" customHeight="true" spans="1:9">
      <c r="A141" s="10"/>
      <c r="B141" s="11"/>
      <c r="C141" s="11"/>
      <c r="D141" s="11" t="s">
        <v>340</v>
      </c>
      <c r="E141" s="11" t="s">
        <v>341</v>
      </c>
      <c r="F141" s="11">
        <v>82.9</v>
      </c>
      <c r="G141" s="12">
        <f t="shared" si="26"/>
        <v>41.45</v>
      </c>
      <c r="H141" s="11">
        <v>75.95</v>
      </c>
      <c r="I141" s="11">
        <f t="shared" si="31"/>
        <v>5</v>
      </c>
    </row>
    <row r="142" s="2" customFormat="true" ht="19" customHeight="true" spans="1:9">
      <c r="A142" s="10"/>
      <c r="B142" s="11"/>
      <c r="C142" s="11"/>
      <c r="D142" s="11" t="s">
        <v>342</v>
      </c>
      <c r="E142" s="11" t="s">
        <v>343</v>
      </c>
      <c r="F142" s="11">
        <v>82.38</v>
      </c>
      <c r="G142" s="12">
        <f t="shared" si="26"/>
        <v>41.19</v>
      </c>
      <c r="H142" s="11">
        <v>73.44</v>
      </c>
      <c r="I142" s="11">
        <f t="shared" si="31"/>
        <v>6</v>
      </c>
    </row>
    <row r="143" s="2" customFormat="true" ht="19" customHeight="true" spans="1:9">
      <c r="A143" s="10" t="s">
        <v>344</v>
      </c>
      <c r="B143" s="18" t="s">
        <v>345</v>
      </c>
      <c r="C143" s="11">
        <v>1</v>
      </c>
      <c r="D143" s="11" t="s">
        <v>346</v>
      </c>
      <c r="E143" s="11" t="s">
        <v>347</v>
      </c>
      <c r="F143" s="12">
        <v>85.2</v>
      </c>
      <c r="G143" s="12">
        <f t="shared" si="26"/>
        <v>42.6</v>
      </c>
      <c r="H143" s="12">
        <v>77.6</v>
      </c>
      <c r="I143" s="12">
        <f t="shared" ref="I143:I145" si="32">RANK(H143,H$143:H$145)</f>
        <v>1</v>
      </c>
    </row>
    <row r="144" s="2" customFormat="true" ht="19" customHeight="true" spans="1:9">
      <c r="A144" s="10"/>
      <c r="B144" s="11"/>
      <c r="C144" s="11"/>
      <c r="D144" s="11" t="s">
        <v>348</v>
      </c>
      <c r="E144" s="11" t="s">
        <v>349</v>
      </c>
      <c r="F144" s="11">
        <v>86.3</v>
      </c>
      <c r="G144" s="12">
        <f t="shared" si="26"/>
        <v>43.15</v>
      </c>
      <c r="H144" s="11">
        <v>75.9</v>
      </c>
      <c r="I144" s="11">
        <f t="shared" si="32"/>
        <v>2</v>
      </c>
    </row>
    <row r="145" s="2" customFormat="true" ht="19" customHeight="true" spans="1:9">
      <c r="A145" s="10"/>
      <c r="B145" s="11"/>
      <c r="C145" s="11"/>
      <c r="D145" s="11" t="s">
        <v>350</v>
      </c>
      <c r="E145" s="11" t="s">
        <v>351</v>
      </c>
      <c r="F145" s="11">
        <v>84.7</v>
      </c>
      <c r="G145" s="12">
        <f t="shared" si="26"/>
        <v>42.35</v>
      </c>
      <c r="H145" s="11">
        <v>71.85</v>
      </c>
      <c r="I145" s="11">
        <f t="shared" si="32"/>
        <v>3</v>
      </c>
    </row>
    <row r="146" s="2" customFormat="true" ht="19" customHeight="true" spans="1:9">
      <c r="A146" s="10" t="s">
        <v>352</v>
      </c>
      <c r="B146" s="18" t="s">
        <v>353</v>
      </c>
      <c r="C146" s="11">
        <v>1</v>
      </c>
      <c r="D146" s="11" t="s">
        <v>354</v>
      </c>
      <c r="E146" s="11" t="s">
        <v>355</v>
      </c>
      <c r="F146" s="12">
        <v>85.42</v>
      </c>
      <c r="G146" s="12">
        <f t="shared" si="26"/>
        <v>42.71</v>
      </c>
      <c r="H146" s="12">
        <v>78.46</v>
      </c>
      <c r="I146" s="12">
        <f t="shared" ref="I146:I148" si="33">RANK(H146,H$146:H$148)</f>
        <v>1</v>
      </c>
    </row>
    <row r="147" s="2" customFormat="true" ht="19" customHeight="true" spans="1:9">
      <c r="A147" s="10"/>
      <c r="B147" s="11"/>
      <c r="C147" s="11"/>
      <c r="D147" s="11" t="s">
        <v>356</v>
      </c>
      <c r="E147" s="11" t="s">
        <v>357</v>
      </c>
      <c r="F147" s="11">
        <v>86.7</v>
      </c>
      <c r="G147" s="12">
        <f t="shared" si="26"/>
        <v>43.35</v>
      </c>
      <c r="H147" s="11">
        <v>77.6</v>
      </c>
      <c r="I147" s="11">
        <f t="shared" si="33"/>
        <v>2</v>
      </c>
    </row>
    <row r="148" s="2" customFormat="true" ht="19" customHeight="true" spans="1:9">
      <c r="A148" s="10"/>
      <c r="B148" s="11"/>
      <c r="C148" s="11"/>
      <c r="D148" s="11" t="s">
        <v>358</v>
      </c>
      <c r="E148" s="11" t="s">
        <v>359</v>
      </c>
      <c r="F148" s="11">
        <v>83.32</v>
      </c>
      <c r="G148" s="12">
        <f t="shared" si="26"/>
        <v>41.66</v>
      </c>
      <c r="H148" s="11">
        <v>76.16</v>
      </c>
      <c r="I148" s="11">
        <f t="shared" si="33"/>
        <v>3</v>
      </c>
    </row>
    <row r="149" s="2" customFormat="true" ht="19" customHeight="true" spans="1:9">
      <c r="A149" s="10" t="s">
        <v>360</v>
      </c>
      <c r="B149" s="18" t="s">
        <v>361</v>
      </c>
      <c r="C149" s="11">
        <v>2</v>
      </c>
      <c r="D149" s="11" t="s">
        <v>362</v>
      </c>
      <c r="E149" s="11" t="s">
        <v>363</v>
      </c>
      <c r="F149" s="12">
        <v>82.7</v>
      </c>
      <c r="G149" s="12">
        <f t="shared" si="26"/>
        <v>41.35</v>
      </c>
      <c r="H149" s="12">
        <v>78.35</v>
      </c>
      <c r="I149" s="12">
        <f t="shared" ref="I149:I154" si="34">RANK(H149,H$149:H$154)</f>
        <v>1</v>
      </c>
    </row>
    <row r="150" s="2" customFormat="true" ht="19" customHeight="true" spans="1:9">
      <c r="A150" s="10"/>
      <c r="B150" s="11"/>
      <c r="C150" s="11"/>
      <c r="D150" s="11" t="s">
        <v>364</v>
      </c>
      <c r="E150" s="11" t="s">
        <v>365</v>
      </c>
      <c r="F150" s="11">
        <v>83.7</v>
      </c>
      <c r="G150" s="12">
        <f t="shared" si="26"/>
        <v>41.85</v>
      </c>
      <c r="H150" s="12">
        <v>77.35</v>
      </c>
      <c r="I150" s="12">
        <f t="shared" si="34"/>
        <v>2</v>
      </c>
    </row>
    <row r="151" s="2" customFormat="true" ht="19" customHeight="true" spans="1:9">
      <c r="A151" s="10"/>
      <c r="B151" s="11"/>
      <c r="C151" s="11"/>
      <c r="D151" s="11" t="s">
        <v>366</v>
      </c>
      <c r="E151" s="11" t="s">
        <v>367</v>
      </c>
      <c r="F151" s="11">
        <v>82.6</v>
      </c>
      <c r="G151" s="12">
        <f t="shared" si="26"/>
        <v>41.3</v>
      </c>
      <c r="H151" s="11">
        <v>77.05</v>
      </c>
      <c r="I151" s="11">
        <f t="shared" si="34"/>
        <v>3</v>
      </c>
    </row>
    <row r="152" s="2" customFormat="true" ht="19" customHeight="true" spans="1:9">
      <c r="A152" s="10"/>
      <c r="B152" s="11"/>
      <c r="C152" s="11"/>
      <c r="D152" s="11" t="s">
        <v>368</v>
      </c>
      <c r="E152" s="11" t="s">
        <v>369</v>
      </c>
      <c r="F152" s="11">
        <v>83.5</v>
      </c>
      <c r="G152" s="12">
        <f t="shared" si="26"/>
        <v>41.75</v>
      </c>
      <c r="H152" s="11">
        <v>76</v>
      </c>
      <c r="I152" s="11">
        <f t="shared" si="34"/>
        <v>4</v>
      </c>
    </row>
    <row r="153" s="2" customFormat="true" ht="19" customHeight="true" spans="1:9">
      <c r="A153" s="10"/>
      <c r="B153" s="11"/>
      <c r="C153" s="11"/>
      <c r="D153" s="11" t="s">
        <v>370</v>
      </c>
      <c r="E153" s="11" t="s">
        <v>371</v>
      </c>
      <c r="F153" s="11">
        <v>83</v>
      </c>
      <c r="G153" s="12">
        <f t="shared" si="26"/>
        <v>41.5</v>
      </c>
      <c r="H153" s="11">
        <v>75.75</v>
      </c>
      <c r="I153" s="11">
        <f t="shared" si="34"/>
        <v>5</v>
      </c>
    </row>
    <row r="154" s="2" customFormat="true" ht="19" customHeight="true" spans="1:9">
      <c r="A154" s="10"/>
      <c r="B154" s="11"/>
      <c r="C154" s="11"/>
      <c r="D154" s="11" t="s">
        <v>372</v>
      </c>
      <c r="E154" s="11" t="s">
        <v>373</v>
      </c>
      <c r="F154" s="11">
        <v>83.1</v>
      </c>
      <c r="G154" s="12">
        <f t="shared" si="26"/>
        <v>41.55</v>
      </c>
      <c r="H154" s="11">
        <v>74.8</v>
      </c>
      <c r="I154" s="11">
        <f t="shared" si="34"/>
        <v>6</v>
      </c>
    </row>
    <row r="155" s="2" customFormat="true" ht="19" customHeight="true" spans="1:9">
      <c r="A155" s="10" t="s">
        <v>374</v>
      </c>
      <c r="B155" s="18" t="s">
        <v>375</v>
      </c>
      <c r="C155" s="11">
        <v>1</v>
      </c>
      <c r="D155" s="11" t="s">
        <v>376</v>
      </c>
      <c r="E155" s="11" t="s">
        <v>377</v>
      </c>
      <c r="F155" s="12">
        <v>83.4</v>
      </c>
      <c r="G155" s="12">
        <f t="shared" si="26"/>
        <v>41.7</v>
      </c>
      <c r="H155" s="12">
        <v>75.45</v>
      </c>
      <c r="I155" s="12">
        <f t="shared" ref="I155:I157" si="35">RANK(H155,H$155:H$157)</f>
        <v>1</v>
      </c>
    </row>
    <row r="156" s="2" customFormat="true" ht="19" customHeight="true" spans="1:9">
      <c r="A156" s="10"/>
      <c r="B156" s="11"/>
      <c r="C156" s="11"/>
      <c r="D156" s="11" t="s">
        <v>378</v>
      </c>
      <c r="E156" s="11" t="s">
        <v>379</v>
      </c>
      <c r="F156" s="11">
        <v>82.3</v>
      </c>
      <c r="G156" s="12">
        <f t="shared" si="26"/>
        <v>41.15</v>
      </c>
      <c r="H156" s="11">
        <v>74.65</v>
      </c>
      <c r="I156" s="11">
        <f t="shared" si="35"/>
        <v>2</v>
      </c>
    </row>
    <row r="157" s="2" customFormat="true" ht="19" customHeight="true" spans="1:9">
      <c r="A157" s="10"/>
      <c r="B157" s="11"/>
      <c r="C157" s="11"/>
      <c r="D157" s="11" t="s">
        <v>380</v>
      </c>
      <c r="E157" s="11" t="s">
        <v>381</v>
      </c>
      <c r="F157" s="11">
        <v>82.5</v>
      </c>
      <c r="G157" s="12">
        <f t="shared" si="26"/>
        <v>41.25</v>
      </c>
      <c r="H157" s="11">
        <v>74.5</v>
      </c>
      <c r="I157" s="11">
        <f t="shared" si="35"/>
        <v>3</v>
      </c>
    </row>
    <row r="158" s="2" customFormat="true" ht="19" customHeight="true" spans="1:9">
      <c r="A158" s="10" t="s">
        <v>382</v>
      </c>
      <c r="B158" s="18" t="s">
        <v>383</v>
      </c>
      <c r="C158" s="11">
        <v>1</v>
      </c>
      <c r="D158" s="11" t="s">
        <v>384</v>
      </c>
      <c r="E158" s="11" t="s">
        <v>385</v>
      </c>
      <c r="F158" s="12">
        <v>85.2</v>
      </c>
      <c r="G158" s="12">
        <f t="shared" si="26"/>
        <v>42.6</v>
      </c>
      <c r="H158" s="12">
        <v>80.1</v>
      </c>
      <c r="I158" s="12">
        <f t="shared" ref="I158:I160" si="36">RANK(H158,H$158:H$160)</f>
        <v>1</v>
      </c>
    </row>
    <row r="159" s="2" customFormat="true" ht="19" customHeight="true" spans="1:9">
      <c r="A159" s="10"/>
      <c r="B159" s="11"/>
      <c r="C159" s="11"/>
      <c r="D159" s="11" t="s">
        <v>386</v>
      </c>
      <c r="E159" s="11" t="s">
        <v>387</v>
      </c>
      <c r="F159" s="11">
        <v>85.5</v>
      </c>
      <c r="G159" s="12">
        <f t="shared" si="26"/>
        <v>42.75</v>
      </c>
      <c r="H159" s="11">
        <v>76.5</v>
      </c>
      <c r="I159" s="11">
        <f t="shared" si="36"/>
        <v>2</v>
      </c>
    </row>
    <row r="160" s="2" customFormat="true" ht="19" customHeight="true" spans="1:9">
      <c r="A160" s="10"/>
      <c r="B160" s="11"/>
      <c r="C160" s="11"/>
      <c r="D160" s="11" t="s">
        <v>388</v>
      </c>
      <c r="E160" s="11" t="s">
        <v>389</v>
      </c>
      <c r="F160" s="11">
        <v>83.9</v>
      </c>
      <c r="G160" s="12">
        <f t="shared" si="26"/>
        <v>41.95</v>
      </c>
      <c r="H160" s="11">
        <v>75.7</v>
      </c>
      <c r="I160" s="11">
        <f t="shared" si="36"/>
        <v>3</v>
      </c>
    </row>
    <row r="161" s="2" customFormat="true" ht="19" customHeight="true" spans="1:9">
      <c r="A161" s="10" t="s">
        <v>390</v>
      </c>
      <c r="B161" s="18" t="s">
        <v>391</v>
      </c>
      <c r="C161" s="11">
        <v>1</v>
      </c>
      <c r="D161" s="11" t="s">
        <v>392</v>
      </c>
      <c r="E161" s="11" t="s">
        <v>393</v>
      </c>
      <c r="F161" s="12">
        <v>84.16</v>
      </c>
      <c r="G161" s="12">
        <f t="shared" si="26"/>
        <v>42.08</v>
      </c>
      <c r="H161" s="12">
        <v>77.08</v>
      </c>
      <c r="I161" s="12">
        <f t="shared" ref="I161:I163" si="37">RANK(H161,H$161:H$163)</f>
        <v>1</v>
      </c>
    </row>
    <row r="162" s="2" customFormat="true" ht="19" customHeight="true" spans="1:9">
      <c r="A162" s="10"/>
      <c r="B162" s="11"/>
      <c r="C162" s="11"/>
      <c r="D162" s="11" t="s">
        <v>394</v>
      </c>
      <c r="E162" s="11" t="s">
        <v>395</v>
      </c>
      <c r="F162" s="11">
        <v>82.2</v>
      </c>
      <c r="G162" s="12">
        <f t="shared" si="26"/>
        <v>41.1</v>
      </c>
      <c r="H162" s="11">
        <v>74.1</v>
      </c>
      <c r="I162" s="11">
        <f t="shared" si="37"/>
        <v>2</v>
      </c>
    </row>
    <row r="163" s="2" customFormat="true" ht="19" customHeight="true" spans="1:9">
      <c r="A163" s="10"/>
      <c r="B163" s="11"/>
      <c r="C163" s="11"/>
      <c r="D163" s="11" t="s">
        <v>396</v>
      </c>
      <c r="E163" s="11" t="s">
        <v>397</v>
      </c>
      <c r="F163" s="11">
        <v>79.7</v>
      </c>
      <c r="G163" s="12">
        <f t="shared" si="26"/>
        <v>39.85</v>
      </c>
      <c r="H163" s="11">
        <v>73.1</v>
      </c>
      <c r="I163" s="11">
        <f t="shared" si="37"/>
        <v>3</v>
      </c>
    </row>
    <row r="164" s="2" customFormat="true" ht="19" customHeight="true" spans="1:9">
      <c r="A164" s="10" t="s">
        <v>398</v>
      </c>
      <c r="B164" s="18" t="s">
        <v>399</v>
      </c>
      <c r="C164" s="11">
        <v>2</v>
      </c>
      <c r="D164" s="11" t="s">
        <v>400</v>
      </c>
      <c r="E164" s="11" t="s">
        <v>401</v>
      </c>
      <c r="F164" s="12">
        <v>85</v>
      </c>
      <c r="G164" s="12">
        <f t="shared" si="26"/>
        <v>42.5</v>
      </c>
      <c r="H164" s="12">
        <v>81.75</v>
      </c>
      <c r="I164" s="12">
        <f t="shared" ref="I164:I169" si="38">RANK(H164,H$164:H$169)</f>
        <v>1</v>
      </c>
    </row>
    <row r="165" s="2" customFormat="true" ht="19" customHeight="true" spans="1:9">
      <c r="A165" s="10"/>
      <c r="B165" s="11"/>
      <c r="C165" s="11"/>
      <c r="D165" s="11" t="s">
        <v>402</v>
      </c>
      <c r="E165" s="11" t="s">
        <v>403</v>
      </c>
      <c r="F165" s="11">
        <v>85.1</v>
      </c>
      <c r="G165" s="12">
        <f t="shared" si="26"/>
        <v>42.55</v>
      </c>
      <c r="H165" s="12">
        <v>77.05</v>
      </c>
      <c r="I165" s="12">
        <f t="shared" si="38"/>
        <v>2</v>
      </c>
    </row>
    <row r="166" s="2" customFormat="true" ht="19" customHeight="true" spans="1:9">
      <c r="A166" s="10"/>
      <c r="B166" s="11"/>
      <c r="C166" s="11"/>
      <c r="D166" s="11" t="s">
        <v>404</v>
      </c>
      <c r="E166" s="11" t="s">
        <v>405</v>
      </c>
      <c r="F166" s="11">
        <v>82.6</v>
      </c>
      <c r="G166" s="12">
        <f t="shared" si="26"/>
        <v>41.3</v>
      </c>
      <c r="H166" s="11">
        <v>76.3</v>
      </c>
      <c r="I166" s="11">
        <f t="shared" si="38"/>
        <v>3</v>
      </c>
    </row>
    <row r="167" s="2" customFormat="true" ht="19" customHeight="true" spans="1:9">
      <c r="A167" s="10"/>
      <c r="B167" s="11"/>
      <c r="C167" s="11"/>
      <c r="D167" s="11" t="s">
        <v>406</v>
      </c>
      <c r="E167" s="11" t="s">
        <v>407</v>
      </c>
      <c r="F167" s="11">
        <v>84</v>
      </c>
      <c r="G167" s="12">
        <f t="shared" si="26"/>
        <v>42</v>
      </c>
      <c r="H167" s="11">
        <v>76.25</v>
      </c>
      <c r="I167" s="11">
        <f t="shared" si="38"/>
        <v>4</v>
      </c>
    </row>
    <row r="168" s="2" customFormat="true" ht="19" customHeight="true" spans="1:9">
      <c r="A168" s="10"/>
      <c r="B168" s="11"/>
      <c r="C168" s="11"/>
      <c r="D168" s="11" t="s">
        <v>408</v>
      </c>
      <c r="E168" s="11" t="s">
        <v>409</v>
      </c>
      <c r="F168" s="11">
        <v>83.8</v>
      </c>
      <c r="G168" s="12">
        <f t="shared" si="26"/>
        <v>41.9</v>
      </c>
      <c r="H168" s="11">
        <v>75.4</v>
      </c>
      <c r="I168" s="11">
        <f t="shared" si="38"/>
        <v>5</v>
      </c>
    </row>
    <row r="169" s="2" customFormat="true" ht="19" customHeight="true" spans="1:9">
      <c r="A169" s="10"/>
      <c r="B169" s="11"/>
      <c r="C169" s="11"/>
      <c r="D169" s="11" t="s">
        <v>410</v>
      </c>
      <c r="E169" s="11" t="s">
        <v>411</v>
      </c>
      <c r="F169" s="11">
        <v>83.3</v>
      </c>
      <c r="G169" s="12">
        <f t="shared" si="26"/>
        <v>41.65</v>
      </c>
      <c r="H169" s="11">
        <v>75.15</v>
      </c>
      <c r="I169" s="11">
        <f t="shared" si="38"/>
        <v>6</v>
      </c>
    </row>
    <row r="170" s="2" customFormat="true" ht="20" customHeight="true" spans="1:9">
      <c r="A170" s="10" t="s">
        <v>412</v>
      </c>
      <c r="B170" s="18" t="s">
        <v>413</v>
      </c>
      <c r="C170" s="11">
        <v>1</v>
      </c>
      <c r="D170" s="11" t="s">
        <v>414</v>
      </c>
      <c r="E170" s="11" t="s">
        <v>415</v>
      </c>
      <c r="F170" s="12">
        <v>84.42</v>
      </c>
      <c r="G170" s="12">
        <f t="shared" si="26"/>
        <v>42.21</v>
      </c>
      <c r="H170" s="12">
        <v>76.96</v>
      </c>
      <c r="I170" s="12">
        <f t="shared" ref="I170:I172" si="39">RANK(H170,H$170:H$172)</f>
        <v>1</v>
      </c>
    </row>
    <row r="171" s="2" customFormat="true" ht="20" customHeight="true" spans="1:9">
      <c r="A171" s="10"/>
      <c r="B171" s="11"/>
      <c r="C171" s="11"/>
      <c r="D171" s="11" t="s">
        <v>416</v>
      </c>
      <c r="E171" s="11" t="s">
        <v>417</v>
      </c>
      <c r="F171" s="11">
        <v>79.04</v>
      </c>
      <c r="G171" s="12">
        <f t="shared" si="26"/>
        <v>39.52</v>
      </c>
      <c r="H171" s="11">
        <v>73.77</v>
      </c>
      <c r="I171" s="12">
        <f t="shared" si="39"/>
        <v>2</v>
      </c>
    </row>
    <row r="172" s="2" customFormat="true" ht="20" customHeight="true" spans="1:9">
      <c r="A172" s="10"/>
      <c r="B172" s="11"/>
      <c r="C172" s="11"/>
      <c r="D172" s="11" t="s">
        <v>418</v>
      </c>
      <c r="E172" s="11" t="s">
        <v>419</v>
      </c>
      <c r="F172" s="11">
        <v>79.32</v>
      </c>
      <c r="G172" s="12">
        <f t="shared" si="26"/>
        <v>39.66</v>
      </c>
      <c r="H172" s="11">
        <v>73.66</v>
      </c>
      <c r="I172" s="12">
        <f t="shared" si="39"/>
        <v>3</v>
      </c>
    </row>
    <row r="173" s="2" customFormat="true" ht="20" customHeight="true" spans="1:9">
      <c r="A173" s="10" t="s">
        <v>420</v>
      </c>
      <c r="B173" s="18" t="s">
        <v>421</v>
      </c>
      <c r="C173" s="11">
        <v>2</v>
      </c>
      <c r="D173" s="11" t="s">
        <v>422</v>
      </c>
      <c r="E173" s="11" t="s">
        <v>423</v>
      </c>
      <c r="F173" s="11">
        <v>83.82</v>
      </c>
      <c r="G173" s="12">
        <f t="shared" si="26"/>
        <v>41.91</v>
      </c>
      <c r="H173" s="11">
        <v>80.16</v>
      </c>
      <c r="I173" s="11">
        <f t="shared" ref="I173:I179" si="40">RANK(H173,H$173:H$179)</f>
        <v>1</v>
      </c>
    </row>
    <row r="174" s="2" customFormat="true" ht="20" customHeight="true" spans="1:9">
      <c r="A174" s="10"/>
      <c r="B174" s="11"/>
      <c r="C174" s="11"/>
      <c r="D174" s="11" t="s">
        <v>424</v>
      </c>
      <c r="E174" s="11" t="s">
        <v>425</v>
      </c>
      <c r="F174" s="11">
        <v>83.9</v>
      </c>
      <c r="G174" s="12">
        <f t="shared" si="26"/>
        <v>41.95</v>
      </c>
      <c r="H174" s="11">
        <v>76.95</v>
      </c>
      <c r="I174" s="11">
        <f t="shared" si="40"/>
        <v>2</v>
      </c>
    </row>
    <row r="175" s="2" customFormat="true" ht="20" customHeight="true" spans="1:9">
      <c r="A175" s="10"/>
      <c r="B175" s="11"/>
      <c r="C175" s="11"/>
      <c r="D175" s="11" t="s">
        <v>426</v>
      </c>
      <c r="E175" s="11" t="s">
        <v>427</v>
      </c>
      <c r="F175" s="11">
        <v>83.2</v>
      </c>
      <c r="G175" s="12">
        <f t="shared" si="26"/>
        <v>41.6</v>
      </c>
      <c r="H175" s="11">
        <v>76.35</v>
      </c>
      <c r="I175" s="11">
        <f t="shared" si="40"/>
        <v>3</v>
      </c>
    </row>
    <row r="176" s="2" customFormat="true" ht="20" customHeight="true" spans="1:9">
      <c r="A176" s="10"/>
      <c r="B176" s="11"/>
      <c r="C176" s="11"/>
      <c r="D176" s="11" t="s">
        <v>428</v>
      </c>
      <c r="E176" s="11" t="s">
        <v>429</v>
      </c>
      <c r="F176" s="11">
        <v>84.7</v>
      </c>
      <c r="G176" s="12">
        <f t="shared" si="26"/>
        <v>42.35</v>
      </c>
      <c r="H176" s="11">
        <v>76.35</v>
      </c>
      <c r="I176" s="11">
        <f t="shared" si="40"/>
        <v>3</v>
      </c>
    </row>
    <row r="177" s="2" customFormat="true" ht="20" customHeight="true" spans="1:9">
      <c r="A177" s="10"/>
      <c r="B177" s="11"/>
      <c r="C177" s="11"/>
      <c r="D177" s="11" t="s">
        <v>430</v>
      </c>
      <c r="E177" s="11" t="s">
        <v>431</v>
      </c>
      <c r="F177" s="11">
        <v>83.3</v>
      </c>
      <c r="G177" s="12">
        <f t="shared" si="26"/>
        <v>41.65</v>
      </c>
      <c r="H177" s="11">
        <v>76.15</v>
      </c>
      <c r="I177" s="11">
        <f t="shared" si="40"/>
        <v>5</v>
      </c>
    </row>
    <row r="178" s="2" customFormat="true" ht="20" customHeight="true" spans="1:9">
      <c r="A178" s="10"/>
      <c r="B178" s="11"/>
      <c r="C178" s="11"/>
      <c r="D178" s="11" t="s">
        <v>432</v>
      </c>
      <c r="E178" s="11" t="s">
        <v>433</v>
      </c>
      <c r="F178" s="11">
        <v>81.5</v>
      </c>
      <c r="G178" s="12">
        <f t="shared" si="26"/>
        <v>40.75</v>
      </c>
      <c r="H178" s="11">
        <v>75</v>
      </c>
      <c r="I178" s="11">
        <f t="shared" si="40"/>
        <v>6</v>
      </c>
    </row>
    <row r="179" s="2" customFormat="true" ht="20" customHeight="true" spans="1:9">
      <c r="A179" s="10"/>
      <c r="B179" s="11"/>
      <c r="C179" s="11"/>
      <c r="D179" s="11" t="s">
        <v>434</v>
      </c>
      <c r="E179" s="11" t="s">
        <v>435</v>
      </c>
      <c r="F179" s="11">
        <v>77.92</v>
      </c>
      <c r="G179" s="12">
        <f t="shared" si="26"/>
        <v>38.96</v>
      </c>
      <c r="H179" s="11">
        <v>72.96</v>
      </c>
      <c r="I179" s="11">
        <f t="shared" si="40"/>
        <v>7</v>
      </c>
    </row>
    <row r="180" s="2" customFormat="true" ht="20" customHeight="true" spans="1:9">
      <c r="A180" s="10" t="s">
        <v>436</v>
      </c>
      <c r="B180" s="18" t="s">
        <v>437</v>
      </c>
      <c r="C180" s="11">
        <v>1</v>
      </c>
      <c r="D180" s="11" t="s">
        <v>438</v>
      </c>
      <c r="E180" s="11" t="s">
        <v>439</v>
      </c>
      <c r="F180" s="11">
        <v>84.7</v>
      </c>
      <c r="G180" s="12">
        <f t="shared" si="26"/>
        <v>42.35</v>
      </c>
      <c r="H180" s="11">
        <v>77.35</v>
      </c>
      <c r="I180" s="11">
        <f t="shared" ref="I180:I182" si="41">RANK(H180,H$180:H$182)</f>
        <v>1</v>
      </c>
    </row>
    <row r="181" s="2" customFormat="true" ht="20" customHeight="true" spans="1:9">
      <c r="A181" s="10"/>
      <c r="B181" s="11"/>
      <c r="C181" s="11"/>
      <c r="D181" s="11" t="s">
        <v>440</v>
      </c>
      <c r="E181" s="11" t="s">
        <v>441</v>
      </c>
      <c r="F181" s="11">
        <v>85</v>
      </c>
      <c r="G181" s="12">
        <f t="shared" si="26"/>
        <v>42.5</v>
      </c>
      <c r="H181" s="11">
        <v>77</v>
      </c>
      <c r="I181" s="11">
        <f t="shared" si="41"/>
        <v>2</v>
      </c>
    </row>
    <row r="182" s="2" customFormat="true" ht="20" customHeight="true" spans="1:9">
      <c r="A182" s="10"/>
      <c r="B182" s="11"/>
      <c r="C182" s="11"/>
      <c r="D182" s="11" t="s">
        <v>442</v>
      </c>
      <c r="E182" s="11" t="s">
        <v>443</v>
      </c>
      <c r="F182" s="11">
        <v>83.6</v>
      </c>
      <c r="G182" s="12">
        <f t="shared" si="26"/>
        <v>41.8</v>
      </c>
      <c r="H182" s="11">
        <v>76.3</v>
      </c>
      <c r="I182" s="11">
        <f t="shared" si="41"/>
        <v>3</v>
      </c>
    </row>
    <row r="183" s="2" customFormat="true" ht="20" customHeight="true" spans="1:9">
      <c r="A183" s="10" t="s">
        <v>436</v>
      </c>
      <c r="B183" s="18" t="s">
        <v>444</v>
      </c>
      <c r="C183" s="11">
        <v>2</v>
      </c>
      <c r="D183" s="11" t="s">
        <v>445</v>
      </c>
      <c r="E183" s="11" t="s">
        <v>446</v>
      </c>
      <c r="F183" s="11">
        <v>84.86</v>
      </c>
      <c r="G183" s="12">
        <f t="shared" si="26"/>
        <v>42.43</v>
      </c>
      <c r="H183" s="11">
        <v>79.68</v>
      </c>
      <c r="I183" s="11">
        <f t="shared" ref="I183:I190" si="42">RANK(H183,H$183:H$190)</f>
        <v>1</v>
      </c>
    </row>
    <row r="184" s="2" customFormat="true" ht="20" customHeight="true" spans="1:9">
      <c r="A184" s="10"/>
      <c r="B184" s="11"/>
      <c r="C184" s="11"/>
      <c r="D184" s="11" t="s">
        <v>447</v>
      </c>
      <c r="E184" s="11" t="s">
        <v>448</v>
      </c>
      <c r="F184" s="11">
        <v>84.7</v>
      </c>
      <c r="G184" s="12">
        <f t="shared" si="26"/>
        <v>42.35</v>
      </c>
      <c r="H184" s="11">
        <v>78.85</v>
      </c>
      <c r="I184" s="11">
        <f t="shared" si="42"/>
        <v>2</v>
      </c>
    </row>
    <row r="185" s="2" customFormat="true" ht="20" customHeight="true" spans="1:9">
      <c r="A185" s="10"/>
      <c r="B185" s="11"/>
      <c r="C185" s="11"/>
      <c r="D185" s="11" t="s">
        <v>449</v>
      </c>
      <c r="E185" s="11" t="s">
        <v>450</v>
      </c>
      <c r="F185" s="11">
        <v>83.8</v>
      </c>
      <c r="G185" s="12">
        <f t="shared" si="26"/>
        <v>41.9</v>
      </c>
      <c r="H185" s="11">
        <v>76.4</v>
      </c>
      <c r="I185" s="11">
        <f t="shared" si="42"/>
        <v>3</v>
      </c>
    </row>
    <row r="186" s="2" customFormat="true" ht="20" customHeight="true" spans="1:9">
      <c r="A186" s="10"/>
      <c r="B186" s="11"/>
      <c r="C186" s="11"/>
      <c r="D186" s="11" t="s">
        <v>451</v>
      </c>
      <c r="E186" s="11" t="s">
        <v>452</v>
      </c>
      <c r="F186" s="11">
        <v>82.8</v>
      </c>
      <c r="G186" s="12">
        <f t="shared" si="26"/>
        <v>41.4</v>
      </c>
      <c r="H186" s="11">
        <v>75.65</v>
      </c>
      <c r="I186" s="11">
        <f t="shared" si="42"/>
        <v>4</v>
      </c>
    </row>
    <row r="187" s="2" customFormat="true" ht="20" customHeight="true" spans="1:9">
      <c r="A187" s="10"/>
      <c r="B187" s="11"/>
      <c r="C187" s="11"/>
      <c r="D187" s="11" t="s">
        <v>453</v>
      </c>
      <c r="E187" s="11" t="s">
        <v>454</v>
      </c>
      <c r="F187" s="11">
        <v>83</v>
      </c>
      <c r="G187" s="12">
        <f t="shared" si="26"/>
        <v>41.5</v>
      </c>
      <c r="H187" s="11">
        <v>75</v>
      </c>
      <c r="I187" s="11">
        <f t="shared" si="42"/>
        <v>5</v>
      </c>
    </row>
    <row r="188" s="2" customFormat="true" ht="20" customHeight="true" spans="1:9">
      <c r="A188" s="10"/>
      <c r="B188" s="11"/>
      <c r="C188" s="11"/>
      <c r="D188" s="11" t="s">
        <v>455</v>
      </c>
      <c r="E188" s="11" t="s">
        <v>456</v>
      </c>
      <c r="F188" s="11">
        <v>81.9</v>
      </c>
      <c r="G188" s="12">
        <f t="shared" ref="G188:G251" si="43">F188*0.5</f>
        <v>40.95</v>
      </c>
      <c r="H188" s="11">
        <v>74.7</v>
      </c>
      <c r="I188" s="11">
        <f t="shared" si="42"/>
        <v>6</v>
      </c>
    </row>
    <row r="189" s="2" customFormat="true" ht="20" customHeight="true" spans="1:9">
      <c r="A189" s="10"/>
      <c r="B189" s="11"/>
      <c r="C189" s="11"/>
      <c r="D189" s="11" t="s">
        <v>457</v>
      </c>
      <c r="E189" s="11" t="s">
        <v>458</v>
      </c>
      <c r="F189" s="11">
        <v>82.1</v>
      </c>
      <c r="G189" s="12">
        <f t="shared" si="43"/>
        <v>41.05</v>
      </c>
      <c r="H189" s="11">
        <v>74.55</v>
      </c>
      <c r="I189" s="11">
        <f t="shared" si="42"/>
        <v>7</v>
      </c>
    </row>
    <row r="190" s="2" customFormat="true" ht="20" customHeight="true" spans="1:9">
      <c r="A190" s="10"/>
      <c r="B190" s="11"/>
      <c r="C190" s="11"/>
      <c r="D190" s="11" t="s">
        <v>459</v>
      </c>
      <c r="E190" s="11" t="s">
        <v>460</v>
      </c>
      <c r="F190" s="11">
        <v>80.1</v>
      </c>
      <c r="G190" s="12">
        <f t="shared" si="43"/>
        <v>40.05</v>
      </c>
      <c r="H190" s="11">
        <v>73.55</v>
      </c>
      <c r="I190" s="11">
        <f t="shared" si="42"/>
        <v>8</v>
      </c>
    </row>
    <row r="191" s="2" customFormat="true" ht="20" customHeight="true" spans="1:9">
      <c r="A191" s="10" t="s">
        <v>461</v>
      </c>
      <c r="B191" s="18" t="s">
        <v>462</v>
      </c>
      <c r="C191" s="11">
        <v>1</v>
      </c>
      <c r="D191" s="11" t="s">
        <v>463</v>
      </c>
      <c r="E191" s="11" t="s">
        <v>464</v>
      </c>
      <c r="F191" s="11">
        <v>85.74</v>
      </c>
      <c r="G191" s="12">
        <f t="shared" si="43"/>
        <v>42.87</v>
      </c>
      <c r="H191" s="11">
        <v>75.37</v>
      </c>
      <c r="I191" s="11">
        <f t="shared" ref="I191:I193" si="44">RANK(H191,H$191:H$193)</f>
        <v>1</v>
      </c>
    </row>
    <row r="192" s="2" customFormat="true" ht="20" customHeight="true" spans="1:9">
      <c r="A192" s="10"/>
      <c r="B192" s="11"/>
      <c r="C192" s="11"/>
      <c r="D192" s="11" t="s">
        <v>465</v>
      </c>
      <c r="E192" s="11" t="s">
        <v>466</v>
      </c>
      <c r="F192" s="11">
        <v>81.96</v>
      </c>
      <c r="G192" s="12">
        <f t="shared" si="43"/>
        <v>40.98</v>
      </c>
      <c r="H192" s="11">
        <v>75.23</v>
      </c>
      <c r="I192" s="11">
        <f t="shared" si="44"/>
        <v>2</v>
      </c>
    </row>
    <row r="193" s="2" customFormat="true" ht="20" customHeight="true" spans="1:9">
      <c r="A193" s="10"/>
      <c r="B193" s="11"/>
      <c r="C193" s="11"/>
      <c r="D193" s="11" t="s">
        <v>467</v>
      </c>
      <c r="E193" s="11" t="s">
        <v>468</v>
      </c>
      <c r="F193" s="11">
        <v>83.36</v>
      </c>
      <c r="G193" s="12">
        <f t="shared" si="43"/>
        <v>41.68</v>
      </c>
      <c r="H193" s="11">
        <v>75.18</v>
      </c>
      <c r="I193" s="11">
        <f t="shared" si="44"/>
        <v>3</v>
      </c>
    </row>
    <row r="194" s="2" customFormat="true" ht="20" customHeight="true" spans="1:9">
      <c r="A194" s="10" t="s">
        <v>469</v>
      </c>
      <c r="B194" s="18" t="s">
        <v>470</v>
      </c>
      <c r="C194" s="11">
        <v>1</v>
      </c>
      <c r="D194" s="11" t="s">
        <v>471</v>
      </c>
      <c r="E194" s="11" t="s">
        <v>472</v>
      </c>
      <c r="F194" s="11">
        <v>84.96</v>
      </c>
      <c r="G194" s="12">
        <f t="shared" si="43"/>
        <v>42.48</v>
      </c>
      <c r="H194" s="11">
        <v>78.23</v>
      </c>
      <c r="I194" s="11">
        <f t="shared" ref="I194:I197" si="45">RANK(H194,H$194:H$197)</f>
        <v>1</v>
      </c>
    </row>
    <row r="195" s="2" customFormat="true" ht="20" customHeight="true" spans="1:9">
      <c r="A195" s="10"/>
      <c r="B195" s="11"/>
      <c r="C195" s="11"/>
      <c r="D195" s="11" t="s">
        <v>473</v>
      </c>
      <c r="E195" s="11" t="s">
        <v>474</v>
      </c>
      <c r="F195" s="11">
        <v>85.44</v>
      </c>
      <c r="G195" s="12">
        <f t="shared" si="43"/>
        <v>42.72</v>
      </c>
      <c r="H195" s="11">
        <v>77.22</v>
      </c>
      <c r="I195" s="11">
        <f t="shared" si="45"/>
        <v>2</v>
      </c>
    </row>
    <row r="196" s="2" customFormat="true" ht="20" customHeight="true" spans="1:9">
      <c r="A196" s="10"/>
      <c r="B196" s="11"/>
      <c r="C196" s="11"/>
      <c r="D196" s="11" t="s">
        <v>475</v>
      </c>
      <c r="E196" s="11" t="s">
        <v>476</v>
      </c>
      <c r="F196" s="11">
        <v>82.16</v>
      </c>
      <c r="G196" s="12">
        <f t="shared" si="43"/>
        <v>41.08</v>
      </c>
      <c r="H196" s="11">
        <v>73.83</v>
      </c>
      <c r="I196" s="11">
        <f t="shared" si="45"/>
        <v>3</v>
      </c>
    </row>
    <row r="197" s="2" customFormat="true" ht="20" customHeight="true" spans="1:9">
      <c r="A197" s="10"/>
      <c r="B197" s="11"/>
      <c r="C197" s="11"/>
      <c r="D197" s="11" t="s">
        <v>477</v>
      </c>
      <c r="E197" s="11" t="s">
        <v>478</v>
      </c>
      <c r="F197" s="11">
        <v>80.64</v>
      </c>
      <c r="G197" s="12">
        <f t="shared" si="43"/>
        <v>40.32</v>
      </c>
      <c r="H197" s="11">
        <v>73.07</v>
      </c>
      <c r="I197" s="11">
        <f t="shared" si="45"/>
        <v>4</v>
      </c>
    </row>
    <row r="198" s="2" customFormat="true" ht="20" customHeight="true" spans="1:9">
      <c r="A198" s="10" t="s">
        <v>479</v>
      </c>
      <c r="B198" s="18" t="s">
        <v>480</v>
      </c>
      <c r="C198" s="11">
        <v>4</v>
      </c>
      <c r="D198" s="11" t="s">
        <v>481</v>
      </c>
      <c r="E198" s="11" t="s">
        <v>482</v>
      </c>
      <c r="F198" s="11">
        <v>84.5</v>
      </c>
      <c r="G198" s="12">
        <f t="shared" si="43"/>
        <v>42.25</v>
      </c>
      <c r="H198" s="11">
        <v>78.75</v>
      </c>
      <c r="I198" s="11">
        <f t="shared" ref="I198:I209" si="46">RANK(H198,H$198:H$209)</f>
        <v>1</v>
      </c>
    </row>
    <row r="199" s="2" customFormat="true" ht="20" customHeight="true" spans="1:9">
      <c r="A199" s="10"/>
      <c r="B199" s="11"/>
      <c r="C199" s="11"/>
      <c r="D199" s="11" t="s">
        <v>483</v>
      </c>
      <c r="E199" s="11" t="s">
        <v>484</v>
      </c>
      <c r="F199" s="11">
        <v>87.3</v>
      </c>
      <c r="G199" s="12">
        <f t="shared" si="43"/>
        <v>43.65</v>
      </c>
      <c r="H199" s="11">
        <v>78.15</v>
      </c>
      <c r="I199" s="11">
        <f t="shared" si="46"/>
        <v>2</v>
      </c>
    </row>
    <row r="200" s="2" customFormat="true" ht="20" customHeight="true" spans="1:9">
      <c r="A200" s="10"/>
      <c r="B200" s="11"/>
      <c r="C200" s="11"/>
      <c r="D200" s="11" t="s">
        <v>485</v>
      </c>
      <c r="E200" s="11" t="s">
        <v>486</v>
      </c>
      <c r="F200" s="11">
        <v>86.7</v>
      </c>
      <c r="G200" s="12">
        <f t="shared" si="43"/>
        <v>43.35</v>
      </c>
      <c r="H200" s="11">
        <v>77.85</v>
      </c>
      <c r="I200" s="11">
        <f t="shared" si="46"/>
        <v>3</v>
      </c>
    </row>
    <row r="201" s="2" customFormat="true" ht="20" customHeight="true" spans="1:9">
      <c r="A201" s="10"/>
      <c r="B201" s="11"/>
      <c r="C201" s="11"/>
      <c r="D201" s="11" t="s">
        <v>487</v>
      </c>
      <c r="E201" s="11" t="s">
        <v>488</v>
      </c>
      <c r="F201" s="11">
        <v>83.38</v>
      </c>
      <c r="G201" s="12">
        <f t="shared" si="43"/>
        <v>41.69</v>
      </c>
      <c r="H201" s="11">
        <v>77.69</v>
      </c>
      <c r="I201" s="11">
        <f t="shared" si="46"/>
        <v>4</v>
      </c>
    </row>
    <row r="202" s="2" customFormat="true" ht="20" customHeight="true" spans="1:9">
      <c r="A202" s="10"/>
      <c r="B202" s="11"/>
      <c r="C202" s="11"/>
      <c r="D202" s="11" t="s">
        <v>489</v>
      </c>
      <c r="E202" s="11" t="s">
        <v>490</v>
      </c>
      <c r="F202" s="11">
        <v>83.8</v>
      </c>
      <c r="G202" s="12">
        <f t="shared" si="43"/>
        <v>41.9</v>
      </c>
      <c r="H202" s="11">
        <v>77.15</v>
      </c>
      <c r="I202" s="11">
        <f t="shared" si="46"/>
        <v>5</v>
      </c>
    </row>
    <row r="203" s="2" customFormat="true" ht="20" customHeight="true" spans="1:9">
      <c r="A203" s="10"/>
      <c r="B203" s="11"/>
      <c r="C203" s="11"/>
      <c r="D203" s="11" t="s">
        <v>491</v>
      </c>
      <c r="E203" s="11" t="s">
        <v>492</v>
      </c>
      <c r="F203" s="11">
        <v>86.662</v>
      </c>
      <c r="G203" s="12">
        <f t="shared" si="43"/>
        <v>43.331</v>
      </c>
      <c r="H203" s="11">
        <v>76.831</v>
      </c>
      <c r="I203" s="11">
        <f t="shared" si="46"/>
        <v>6</v>
      </c>
    </row>
    <row r="204" s="2" customFormat="true" ht="20" customHeight="true" spans="1:9">
      <c r="A204" s="10"/>
      <c r="B204" s="11"/>
      <c r="C204" s="11"/>
      <c r="D204" s="11" t="s">
        <v>493</v>
      </c>
      <c r="E204" s="11" t="s">
        <v>494</v>
      </c>
      <c r="F204" s="11">
        <v>82.2</v>
      </c>
      <c r="G204" s="12">
        <f t="shared" si="43"/>
        <v>41.1</v>
      </c>
      <c r="H204" s="11">
        <v>76.35</v>
      </c>
      <c r="I204" s="11">
        <f t="shared" si="46"/>
        <v>7</v>
      </c>
    </row>
    <row r="205" s="2" customFormat="true" ht="20" customHeight="true" spans="1:9">
      <c r="A205" s="10"/>
      <c r="B205" s="11"/>
      <c r="C205" s="11"/>
      <c r="D205" s="11" t="s">
        <v>495</v>
      </c>
      <c r="E205" s="11" t="s">
        <v>496</v>
      </c>
      <c r="F205" s="11">
        <v>86</v>
      </c>
      <c r="G205" s="12">
        <f t="shared" si="43"/>
        <v>43</v>
      </c>
      <c r="H205" s="11">
        <v>76.25</v>
      </c>
      <c r="I205" s="11">
        <f t="shared" si="46"/>
        <v>8</v>
      </c>
    </row>
    <row r="206" s="2" customFormat="true" ht="20" customHeight="true" spans="1:9">
      <c r="A206" s="10"/>
      <c r="B206" s="11"/>
      <c r="C206" s="11"/>
      <c r="D206" s="11" t="s">
        <v>497</v>
      </c>
      <c r="E206" s="11" t="s">
        <v>498</v>
      </c>
      <c r="F206" s="11">
        <v>82.84</v>
      </c>
      <c r="G206" s="12">
        <f t="shared" si="43"/>
        <v>41.42</v>
      </c>
      <c r="H206" s="11">
        <v>75.67</v>
      </c>
      <c r="I206" s="11">
        <f t="shared" si="46"/>
        <v>9</v>
      </c>
    </row>
    <row r="207" s="2" customFormat="true" ht="20" customHeight="true" spans="1:9">
      <c r="A207" s="10"/>
      <c r="B207" s="11"/>
      <c r="C207" s="11"/>
      <c r="D207" s="11" t="s">
        <v>499</v>
      </c>
      <c r="E207" s="11" t="s">
        <v>500</v>
      </c>
      <c r="F207" s="11">
        <v>83.424</v>
      </c>
      <c r="G207" s="12">
        <f t="shared" si="43"/>
        <v>41.712</v>
      </c>
      <c r="H207" s="11">
        <v>75.462</v>
      </c>
      <c r="I207" s="11">
        <f t="shared" si="46"/>
        <v>10</v>
      </c>
    </row>
    <row r="208" s="2" customFormat="true" ht="20" customHeight="true" spans="1:9">
      <c r="A208" s="10"/>
      <c r="B208" s="11"/>
      <c r="C208" s="11"/>
      <c r="D208" s="11" t="s">
        <v>501</v>
      </c>
      <c r="E208" s="11" t="s">
        <v>502</v>
      </c>
      <c r="F208" s="11">
        <v>80.66</v>
      </c>
      <c r="G208" s="12">
        <f t="shared" si="43"/>
        <v>40.33</v>
      </c>
      <c r="H208" s="11">
        <v>74.58</v>
      </c>
      <c r="I208" s="11">
        <f t="shared" si="46"/>
        <v>11</v>
      </c>
    </row>
    <row r="209" s="2" customFormat="true" ht="20" customHeight="true" spans="1:9">
      <c r="A209" s="10"/>
      <c r="B209" s="11"/>
      <c r="C209" s="11"/>
      <c r="D209" s="11" t="s">
        <v>503</v>
      </c>
      <c r="E209" s="11" t="s">
        <v>504</v>
      </c>
      <c r="F209" s="11">
        <v>80.67</v>
      </c>
      <c r="G209" s="12">
        <f t="shared" si="43"/>
        <v>40.335</v>
      </c>
      <c r="H209" s="11">
        <v>73.835</v>
      </c>
      <c r="I209" s="11">
        <f t="shared" si="46"/>
        <v>12</v>
      </c>
    </row>
    <row r="210" s="2" customFormat="true" ht="21" customHeight="true" spans="1:9">
      <c r="A210" s="10" t="s">
        <v>505</v>
      </c>
      <c r="B210" s="18" t="s">
        <v>506</v>
      </c>
      <c r="C210" s="11">
        <v>1</v>
      </c>
      <c r="D210" s="11" t="s">
        <v>507</v>
      </c>
      <c r="E210" s="11" t="s">
        <v>508</v>
      </c>
      <c r="F210" s="11">
        <v>85.12</v>
      </c>
      <c r="G210" s="12">
        <f t="shared" si="43"/>
        <v>42.56</v>
      </c>
      <c r="H210" s="11">
        <v>78.06</v>
      </c>
      <c r="I210" s="11">
        <f t="shared" ref="I210:I213" si="47">RANK(H210,H$210:H$213)</f>
        <v>1</v>
      </c>
    </row>
    <row r="211" s="2" customFormat="true" ht="21" customHeight="true" spans="1:9">
      <c r="A211" s="10"/>
      <c r="B211" s="11"/>
      <c r="C211" s="11"/>
      <c r="D211" s="11" t="s">
        <v>509</v>
      </c>
      <c r="E211" s="11" t="s">
        <v>510</v>
      </c>
      <c r="F211" s="11">
        <v>83.26</v>
      </c>
      <c r="G211" s="12">
        <f t="shared" si="43"/>
        <v>41.63</v>
      </c>
      <c r="H211" s="11">
        <v>76.38</v>
      </c>
      <c r="I211" s="11">
        <f t="shared" si="47"/>
        <v>2</v>
      </c>
    </row>
    <row r="212" s="2" customFormat="true" ht="21" customHeight="true" spans="1:9">
      <c r="A212" s="10"/>
      <c r="B212" s="11"/>
      <c r="C212" s="11"/>
      <c r="D212" s="11" t="s">
        <v>511</v>
      </c>
      <c r="E212" s="11" t="s">
        <v>512</v>
      </c>
      <c r="F212" s="11">
        <v>81.34</v>
      </c>
      <c r="G212" s="12">
        <f t="shared" si="43"/>
        <v>40.67</v>
      </c>
      <c r="H212" s="11">
        <v>74.17</v>
      </c>
      <c r="I212" s="11">
        <f t="shared" si="47"/>
        <v>3</v>
      </c>
    </row>
    <row r="213" s="2" customFormat="true" ht="21" customHeight="true" spans="1:9">
      <c r="A213" s="10"/>
      <c r="B213" s="11"/>
      <c r="C213" s="11"/>
      <c r="D213" s="11" t="s">
        <v>513</v>
      </c>
      <c r="E213" s="11" t="s">
        <v>514</v>
      </c>
      <c r="F213" s="11">
        <v>78</v>
      </c>
      <c r="G213" s="12">
        <f t="shared" si="43"/>
        <v>39</v>
      </c>
      <c r="H213" s="11">
        <v>72.5</v>
      </c>
      <c r="I213" s="11">
        <f t="shared" si="47"/>
        <v>4</v>
      </c>
    </row>
    <row r="214" s="2" customFormat="true" ht="21" customHeight="true" spans="1:9">
      <c r="A214" s="10" t="s">
        <v>515</v>
      </c>
      <c r="B214" s="18" t="s">
        <v>516</v>
      </c>
      <c r="C214" s="11">
        <v>1</v>
      </c>
      <c r="D214" s="11" t="s">
        <v>517</v>
      </c>
      <c r="E214" s="11" t="s">
        <v>518</v>
      </c>
      <c r="F214" s="11">
        <v>82</v>
      </c>
      <c r="G214" s="12">
        <f t="shared" si="43"/>
        <v>41</v>
      </c>
      <c r="H214" s="11">
        <v>75.75</v>
      </c>
      <c r="I214" s="11">
        <f t="shared" ref="I214:I216" si="48">RANK(H214,H$214:H$216)</f>
        <v>1</v>
      </c>
    </row>
    <row r="215" s="2" customFormat="true" ht="21" customHeight="true" spans="1:9">
      <c r="A215" s="10"/>
      <c r="B215" s="11"/>
      <c r="C215" s="11"/>
      <c r="D215" s="11" t="s">
        <v>519</v>
      </c>
      <c r="E215" s="11" t="s">
        <v>520</v>
      </c>
      <c r="F215" s="11">
        <v>81.92</v>
      </c>
      <c r="G215" s="12">
        <f t="shared" si="43"/>
        <v>40.96</v>
      </c>
      <c r="H215" s="11">
        <v>74.21</v>
      </c>
      <c r="I215" s="11">
        <f t="shared" si="48"/>
        <v>2</v>
      </c>
    </row>
    <row r="216" s="2" customFormat="true" ht="21" customHeight="true" spans="1:9">
      <c r="A216" s="10"/>
      <c r="B216" s="11"/>
      <c r="C216" s="11"/>
      <c r="D216" s="11" t="s">
        <v>521</v>
      </c>
      <c r="E216" s="11" t="s">
        <v>522</v>
      </c>
      <c r="F216" s="11">
        <v>80.4</v>
      </c>
      <c r="G216" s="12">
        <f t="shared" si="43"/>
        <v>40.2</v>
      </c>
      <c r="H216" s="11">
        <v>70.95</v>
      </c>
      <c r="I216" s="11">
        <f t="shared" si="48"/>
        <v>3</v>
      </c>
    </row>
    <row r="217" s="2" customFormat="true" ht="21" customHeight="true" spans="1:9">
      <c r="A217" s="10" t="s">
        <v>523</v>
      </c>
      <c r="B217" s="18" t="s">
        <v>524</v>
      </c>
      <c r="C217" s="11">
        <v>1</v>
      </c>
      <c r="D217" s="11" t="s">
        <v>525</v>
      </c>
      <c r="E217" s="11" t="s">
        <v>526</v>
      </c>
      <c r="F217" s="11">
        <v>85.88</v>
      </c>
      <c r="G217" s="12">
        <f t="shared" si="43"/>
        <v>42.94</v>
      </c>
      <c r="H217" s="11">
        <v>78.19</v>
      </c>
      <c r="I217" s="11">
        <f t="shared" ref="I217:I219" si="49">RANK(H217,H$217:H$219)</f>
        <v>1</v>
      </c>
    </row>
    <row r="218" s="2" customFormat="true" ht="21" customHeight="true" spans="1:9">
      <c r="A218" s="10"/>
      <c r="B218" s="11"/>
      <c r="C218" s="11"/>
      <c r="D218" s="11" t="s">
        <v>527</v>
      </c>
      <c r="E218" s="11" t="s">
        <v>528</v>
      </c>
      <c r="F218" s="11">
        <v>85.44</v>
      </c>
      <c r="G218" s="12">
        <f t="shared" si="43"/>
        <v>42.72</v>
      </c>
      <c r="H218" s="11">
        <v>76.47</v>
      </c>
      <c r="I218" s="11">
        <f t="shared" si="49"/>
        <v>2</v>
      </c>
    </row>
    <row r="219" s="2" customFormat="true" ht="21" customHeight="true" spans="1:9">
      <c r="A219" s="10"/>
      <c r="B219" s="11"/>
      <c r="C219" s="11"/>
      <c r="D219" s="11" t="s">
        <v>529</v>
      </c>
      <c r="E219" s="11" t="s">
        <v>530</v>
      </c>
      <c r="F219" s="11">
        <v>81</v>
      </c>
      <c r="G219" s="12">
        <f t="shared" si="43"/>
        <v>40.5</v>
      </c>
      <c r="H219" s="11">
        <v>75</v>
      </c>
      <c r="I219" s="11">
        <f t="shared" si="49"/>
        <v>3</v>
      </c>
    </row>
    <row r="220" s="2" customFormat="true" ht="21" customHeight="true" spans="1:9">
      <c r="A220" s="10" t="s">
        <v>531</v>
      </c>
      <c r="B220" s="18" t="s">
        <v>532</v>
      </c>
      <c r="C220" s="11">
        <v>1</v>
      </c>
      <c r="D220" s="11" t="s">
        <v>533</v>
      </c>
      <c r="E220" s="11" t="s">
        <v>534</v>
      </c>
      <c r="F220" s="11">
        <v>83.6</v>
      </c>
      <c r="G220" s="12">
        <f t="shared" si="43"/>
        <v>41.8</v>
      </c>
      <c r="H220" s="11">
        <v>77.55</v>
      </c>
      <c r="I220" s="11">
        <f t="shared" ref="I220:I223" si="50">RANK(H220,H$220:H$223)</f>
        <v>1</v>
      </c>
    </row>
    <row r="221" s="2" customFormat="true" ht="21" customHeight="true" spans="1:9">
      <c r="A221" s="10"/>
      <c r="B221" s="11"/>
      <c r="C221" s="11"/>
      <c r="D221" s="11" t="s">
        <v>535</v>
      </c>
      <c r="E221" s="11" t="s">
        <v>536</v>
      </c>
      <c r="F221" s="11">
        <v>83.2</v>
      </c>
      <c r="G221" s="12">
        <f t="shared" si="43"/>
        <v>41.6</v>
      </c>
      <c r="H221" s="11">
        <v>75.85</v>
      </c>
      <c r="I221" s="11">
        <f t="shared" si="50"/>
        <v>2</v>
      </c>
    </row>
    <row r="222" s="2" customFormat="true" ht="21" customHeight="true" spans="1:9">
      <c r="A222" s="10"/>
      <c r="B222" s="11"/>
      <c r="C222" s="11"/>
      <c r="D222" s="11" t="s">
        <v>537</v>
      </c>
      <c r="E222" s="11" t="s">
        <v>538</v>
      </c>
      <c r="F222" s="11">
        <v>81.86</v>
      </c>
      <c r="G222" s="12">
        <f t="shared" si="43"/>
        <v>40.93</v>
      </c>
      <c r="H222" s="11">
        <v>75.18</v>
      </c>
      <c r="I222" s="11">
        <f t="shared" si="50"/>
        <v>3</v>
      </c>
    </row>
    <row r="223" s="2" customFormat="true" ht="21" customHeight="true" spans="1:9">
      <c r="A223" s="10"/>
      <c r="B223" s="11"/>
      <c r="C223" s="11"/>
      <c r="D223" s="11" t="s">
        <v>539</v>
      </c>
      <c r="E223" s="11" t="s">
        <v>540</v>
      </c>
      <c r="F223" s="11">
        <v>80.96</v>
      </c>
      <c r="G223" s="12">
        <f t="shared" si="43"/>
        <v>40.48</v>
      </c>
      <c r="H223" s="11">
        <v>74.73</v>
      </c>
      <c r="I223" s="11">
        <f t="shared" si="50"/>
        <v>4</v>
      </c>
    </row>
    <row r="224" s="2" customFormat="true" ht="21" customHeight="true" spans="1:9">
      <c r="A224" s="10" t="s">
        <v>541</v>
      </c>
      <c r="B224" s="18" t="s">
        <v>542</v>
      </c>
      <c r="C224" s="11">
        <v>1</v>
      </c>
      <c r="D224" s="11" t="s">
        <v>543</v>
      </c>
      <c r="E224" s="11" t="s">
        <v>544</v>
      </c>
      <c r="F224" s="11">
        <v>86.18</v>
      </c>
      <c r="G224" s="12">
        <f t="shared" si="43"/>
        <v>43.09</v>
      </c>
      <c r="H224" s="11">
        <v>78.34</v>
      </c>
      <c r="I224" s="11">
        <f t="shared" ref="I224:I226" si="51">RANK(H224,H$224:H$226)</f>
        <v>1</v>
      </c>
    </row>
    <row r="225" s="2" customFormat="true" ht="21" customHeight="true" spans="1:9">
      <c r="A225" s="10"/>
      <c r="B225" s="11"/>
      <c r="C225" s="11"/>
      <c r="D225" s="11" t="s">
        <v>545</v>
      </c>
      <c r="E225" s="11" t="s">
        <v>546</v>
      </c>
      <c r="F225" s="11">
        <v>84.5</v>
      </c>
      <c r="G225" s="12">
        <f t="shared" si="43"/>
        <v>42.25</v>
      </c>
      <c r="H225" s="11">
        <v>77.5</v>
      </c>
      <c r="I225" s="11">
        <f t="shared" si="51"/>
        <v>2</v>
      </c>
    </row>
    <row r="226" s="2" customFormat="true" ht="21" customHeight="true" spans="1:9">
      <c r="A226" s="10"/>
      <c r="B226" s="11"/>
      <c r="C226" s="11"/>
      <c r="D226" s="11" t="s">
        <v>547</v>
      </c>
      <c r="E226" s="11" t="s">
        <v>548</v>
      </c>
      <c r="F226" s="11">
        <v>83.3</v>
      </c>
      <c r="G226" s="12">
        <f t="shared" si="43"/>
        <v>41.65</v>
      </c>
      <c r="H226" s="11">
        <v>76.65</v>
      </c>
      <c r="I226" s="11">
        <f t="shared" si="51"/>
        <v>3</v>
      </c>
    </row>
    <row r="227" s="2" customFormat="true" ht="21" customHeight="true" spans="1:9">
      <c r="A227" s="10" t="s">
        <v>549</v>
      </c>
      <c r="B227" s="18" t="s">
        <v>550</v>
      </c>
      <c r="C227" s="11">
        <v>1</v>
      </c>
      <c r="D227" s="11" t="s">
        <v>551</v>
      </c>
      <c r="E227" s="11" t="s">
        <v>552</v>
      </c>
      <c r="F227" s="11">
        <v>83.12</v>
      </c>
      <c r="G227" s="12">
        <f t="shared" si="43"/>
        <v>41.56</v>
      </c>
      <c r="H227" s="11">
        <v>75.81</v>
      </c>
      <c r="I227" s="11">
        <f t="shared" ref="I227:I229" si="52">RANK(H227,H$227:H$229)</f>
        <v>1</v>
      </c>
    </row>
    <row r="228" s="2" customFormat="true" ht="21" customHeight="true" spans="1:9">
      <c r="A228" s="10"/>
      <c r="B228" s="11"/>
      <c r="C228" s="11"/>
      <c r="D228" s="11" t="s">
        <v>553</v>
      </c>
      <c r="E228" s="11" t="s">
        <v>554</v>
      </c>
      <c r="F228" s="11">
        <v>81</v>
      </c>
      <c r="G228" s="12">
        <f t="shared" si="43"/>
        <v>40.5</v>
      </c>
      <c r="H228" s="11">
        <v>75.5</v>
      </c>
      <c r="I228" s="11">
        <f t="shared" si="52"/>
        <v>2</v>
      </c>
    </row>
    <row r="229" s="2" customFormat="true" ht="21" customHeight="true" spans="1:9">
      <c r="A229" s="10"/>
      <c r="B229" s="11"/>
      <c r="C229" s="11"/>
      <c r="D229" s="11" t="s">
        <v>555</v>
      </c>
      <c r="E229" s="11" t="s">
        <v>556</v>
      </c>
      <c r="F229" s="11">
        <v>82.4</v>
      </c>
      <c r="G229" s="12">
        <f t="shared" si="43"/>
        <v>41.2</v>
      </c>
      <c r="H229" s="11">
        <v>74.95</v>
      </c>
      <c r="I229" s="11">
        <f t="shared" si="52"/>
        <v>3</v>
      </c>
    </row>
    <row r="230" s="2" customFormat="true" ht="21" customHeight="true" spans="1:9">
      <c r="A230" s="10" t="s">
        <v>557</v>
      </c>
      <c r="B230" s="18" t="s">
        <v>558</v>
      </c>
      <c r="C230" s="11">
        <v>2</v>
      </c>
      <c r="D230" s="11" t="s">
        <v>559</v>
      </c>
      <c r="E230" s="11" t="s">
        <v>560</v>
      </c>
      <c r="F230" s="11">
        <v>86.8</v>
      </c>
      <c r="G230" s="12">
        <f t="shared" si="43"/>
        <v>43.4</v>
      </c>
      <c r="H230" s="11">
        <v>79.65</v>
      </c>
      <c r="I230" s="11">
        <f t="shared" ref="I230:I235" si="53">RANK(H230,H$230:H$235)</f>
        <v>1</v>
      </c>
    </row>
    <row r="231" s="2" customFormat="true" ht="21" customHeight="true" spans="1:9">
      <c r="A231" s="10"/>
      <c r="B231" s="11"/>
      <c r="C231" s="11"/>
      <c r="D231" s="11" t="s">
        <v>561</v>
      </c>
      <c r="E231" s="11" t="s">
        <v>562</v>
      </c>
      <c r="F231" s="11">
        <v>84.4</v>
      </c>
      <c r="G231" s="12">
        <f t="shared" si="43"/>
        <v>42.2</v>
      </c>
      <c r="H231" s="11">
        <v>78.2</v>
      </c>
      <c r="I231" s="11">
        <f t="shared" si="53"/>
        <v>2</v>
      </c>
    </row>
    <row r="232" s="2" customFormat="true" ht="21" customHeight="true" spans="1:9">
      <c r="A232" s="10"/>
      <c r="B232" s="11"/>
      <c r="C232" s="11"/>
      <c r="D232" s="11" t="s">
        <v>563</v>
      </c>
      <c r="E232" s="11" t="s">
        <v>564</v>
      </c>
      <c r="F232" s="11">
        <v>83.8</v>
      </c>
      <c r="G232" s="12">
        <f t="shared" si="43"/>
        <v>41.9</v>
      </c>
      <c r="H232" s="11">
        <v>76.4</v>
      </c>
      <c r="I232" s="11">
        <f t="shared" si="53"/>
        <v>3</v>
      </c>
    </row>
    <row r="233" s="2" customFormat="true" ht="21" customHeight="true" spans="1:9">
      <c r="A233" s="10"/>
      <c r="B233" s="11"/>
      <c r="C233" s="11"/>
      <c r="D233" s="11" t="s">
        <v>565</v>
      </c>
      <c r="E233" s="11" t="s">
        <v>566</v>
      </c>
      <c r="F233" s="11">
        <v>84.8</v>
      </c>
      <c r="G233" s="12">
        <f t="shared" si="43"/>
        <v>42.4</v>
      </c>
      <c r="H233" s="11">
        <v>75.65</v>
      </c>
      <c r="I233" s="11">
        <f t="shared" si="53"/>
        <v>4</v>
      </c>
    </row>
    <row r="234" s="2" customFormat="true" ht="21" customHeight="true" spans="1:9">
      <c r="A234" s="10"/>
      <c r="B234" s="11"/>
      <c r="C234" s="11"/>
      <c r="D234" s="11" t="s">
        <v>567</v>
      </c>
      <c r="E234" s="11" t="s">
        <v>568</v>
      </c>
      <c r="F234" s="11">
        <v>82.7</v>
      </c>
      <c r="G234" s="12">
        <f t="shared" si="43"/>
        <v>41.35</v>
      </c>
      <c r="H234" s="11">
        <v>75.35</v>
      </c>
      <c r="I234" s="11">
        <f t="shared" si="53"/>
        <v>5</v>
      </c>
    </row>
    <row r="235" s="2" customFormat="true" ht="21" customHeight="true" spans="1:9">
      <c r="A235" s="10"/>
      <c r="B235" s="11"/>
      <c r="C235" s="11"/>
      <c r="D235" s="11" t="s">
        <v>569</v>
      </c>
      <c r="E235" s="11" t="s">
        <v>570</v>
      </c>
      <c r="F235" s="11">
        <v>81.4</v>
      </c>
      <c r="G235" s="12">
        <f t="shared" si="43"/>
        <v>40.7</v>
      </c>
      <c r="H235" s="11">
        <v>75.2</v>
      </c>
      <c r="I235" s="11">
        <f t="shared" si="53"/>
        <v>6</v>
      </c>
    </row>
    <row r="236" s="2" customFormat="true" ht="21" customHeight="true" spans="1:9">
      <c r="A236" s="10" t="s">
        <v>571</v>
      </c>
      <c r="B236" s="18" t="s">
        <v>572</v>
      </c>
      <c r="C236" s="11">
        <v>1</v>
      </c>
      <c r="D236" s="11" t="s">
        <v>573</v>
      </c>
      <c r="E236" s="11" t="s">
        <v>574</v>
      </c>
      <c r="F236" s="11">
        <v>82.6</v>
      </c>
      <c r="G236" s="12">
        <f t="shared" si="43"/>
        <v>41.3</v>
      </c>
      <c r="H236" s="11">
        <v>78.8</v>
      </c>
      <c r="I236" s="11">
        <f t="shared" ref="I236:I238" si="54">RANK(H236,H$236:H$238)</f>
        <v>1</v>
      </c>
    </row>
    <row r="237" s="2" customFormat="true" ht="21" customHeight="true" spans="1:9">
      <c r="A237" s="10"/>
      <c r="B237" s="11"/>
      <c r="C237" s="11"/>
      <c r="D237" s="11" t="s">
        <v>575</v>
      </c>
      <c r="E237" s="11" t="s">
        <v>576</v>
      </c>
      <c r="F237" s="11">
        <v>80.6</v>
      </c>
      <c r="G237" s="12">
        <f t="shared" si="43"/>
        <v>40.3</v>
      </c>
      <c r="H237" s="11">
        <v>74.55</v>
      </c>
      <c r="I237" s="11">
        <f t="shared" si="54"/>
        <v>2</v>
      </c>
    </row>
    <row r="238" s="2" customFormat="true" ht="21" customHeight="true" spans="1:9">
      <c r="A238" s="10"/>
      <c r="B238" s="11"/>
      <c r="C238" s="11"/>
      <c r="D238" s="11" t="s">
        <v>577</v>
      </c>
      <c r="E238" s="11" t="s">
        <v>578</v>
      </c>
      <c r="F238" s="11">
        <v>81.3</v>
      </c>
      <c r="G238" s="12">
        <f t="shared" si="43"/>
        <v>40.65</v>
      </c>
      <c r="H238" s="11">
        <v>74.4</v>
      </c>
      <c r="I238" s="11">
        <f t="shared" si="54"/>
        <v>3</v>
      </c>
    </row>
    <row r="239" s="2" customFormat="true" ht="21" customHeight="true" spans="1:9">
      <c r="A239" s="10" t="s">
        <v>571</v>
      </c>
      <c r="B239" s="18" t="s">
        <v>579</v>
      </c>
      <c r="C239" s="11">
        <v>1</v>
      </c>
      <c r="D239" s="11" t="s">
        <v>580</v>
      </c>
      <c r="E239" s="11" t="s">
        <v>581</v>
      </c>
      <c r="F239" s="11">
        <v>84.3</v>
      </c>
      <c r="G239" s="12">
        <f t="shared" si="43"/>
        <v>42.15</v>
      </c>
      <c r="H239" s="11">
        <v>77.15</v>
      </c>
      <c r="I239" s="11">
        <f t="shared" ref="I239:I241" si="55">RANK(H239,H$239:H$241)</f>
        <v>1</v>
      </c>
    </row>
    <row r="240" s="2" customFormat="true" ht="21" customHeight="true" spans="1:9">
      <c r="A240" s="10"/>
      <c r="B240" s="11"/>
      <c r="C240" s="11"/>
      <c r="D240" s="11" t="s">
        <v>582</v>
      </c>
      <c r="E240" s="11" t="s">
        <v>583</v>
      </c>
      <c r="F240" s="11">
        <v>83.4</v>
      </c>
      <c r="G240" s="12">
        <f t="shared" si="43"/>
        <v>41.7</v>
      </c>
      <c r="H240" s="11">
        <v>75.7</v>
      </c>
      <c r="I240" s="11">
        <f t="shared" si="55"/>
        <v>2</v>
      </c>
    </row>
    <row r="241" s="2" customFormat="true" ht="21" customHeight="true" spans="1:9">
      <c r="A241" s="10"/>
      <c r="B241" s="11"/>
      <c r="C241" s="11"/>
      <c r="D241" s="11" t="s">
        <v>584</v>
      </c>
      <c r="E241" s="11" t="s">
        <v>585</v>
      </c>
      <c r="F241" s="11">
        <v>84.72</v>
      </c>
      <c r="G241" s="12">
        <f t="shared" si="43"/>
        <v>42.36</v>
      </c>
      <c r="H241" s="11">
        <v>75.11</v>
      </c>
      <c r="I241" s="11">
        <f t="shared" si="55"/>
        <v>3</v>
      </c>
    </row>
    <row r="242" s="2" customFormat="true" ht="21" customHeight="true" spans="1:9">
      <c r="A242" s="10" t="s">
        <v>586</v>
      </c>
      <c r="B242" s="18" t="s">
        <v>587</v>
      </c>
      <c r="C242" s="11">
        <v>1</v>
      </c>
      <c r="D242" s="11" t="s">
        <v>588</v>
      </c>
      <c r="E242" s="11" t="s">
        <v>589</v>
      </c>
      <c r="F242" s="11">
        <v>87.36</v>
      </c>
      <c r="G242" s="12">
        <f t="shared" si="43"/>
        <v>43.68</v>
      </c>
      <c r="H242" s="11">
        <v>77.68</v>
      </c>
      <c r="I242" s="11">
        <f t="shared" ref="I242:I244" si="56">RANK(H242,H$242:H$244)</f>
        <v>1</v>
      </c>
    </row>
    <row r="243" s="2" customFormat="true" ht="21" customHeight="true" spans="1:9">
      <c r="A243" s="10"/>
      <c r="B243" s="11"/>
      <c r="C243" s="11"/>
      <c r="D243" s="11" t="s">
        <v>590</v>
      </c>
      <c r="E243" s="11" t="s">
        <v>591</v>
      </c>
      <c r="F243" s="11">
        <v>82.3</v>
      </c>
      <c r="G243" s="12">
        <f t="shared" si="43"/>
        <v>41.15</v>
      </c>
      <c r="H243" s="11">
        <v>77.15</v>
      </c>
      <c r="I243" s="11">
        <f t="shared" si="56"/>
        <v>2</v>
      </c>
    </row>
    <row r="244" s="2" customFormat="true" ht="21" customHeight="true" spans="1:9">
      <c r="A244" s="10"/>
      <c r="B244" s="11"/>
      <c r="C244" s="11"/>
      <c r="D244" s="11" t="s">
        <v>592</v>
      </c>
      <c r="E244" s="11" t="s">
        <v>593</v>
      </c>
      <c r="F244" s="11">
        <v>81.64</v>
      </c>
      <c r="G244" s="12">
        <f t="shared" si="43"/>
        <v>40.82</v>
      </c>
      <c r="H244" s="11">
        <v>73.82</v>
      </c>
      <c r="I244" s="11">
        <f t="shared" si="56"/>
        <v>3</v>
      </c>
    </row>
    <row r="245" s="2" customFormat="true" ht="21" customHeight="true" spans="1:9">
      <c r="A245" s="10" t="s">
        <v>594</v>
      </c>
      <c r="B245" s="18" t="s">
        <v>595</v>
      </c>
      <c r="C245" s="11">
        <v>2</v>
      </c>
      <c r="D245" s="11" t="s">
        <v>596</v>
      </c>
      <c r="E245" s="11" t="s">
        <v>597</v>
      </c>
      <c r="F245" s="11">
        <v>85.02</v>
      </c>
      <c r="G245" s="12">
        <f t="shared" si="43"/>
        <v>42.51</v>
      </c>
      <c r="H245" s="11">
        <v>76.01</v>
      </c>
      <c r="I245" s="11">
        <f t="shared" ref="I245:I250" si="57">RANK(H245,H$245:H$250)</f>
        <v>1</v>
      </c>
    </row>
    <row r="246" s="2" customFormat="true" ht="21" customHeight="true" spans="1:9">
      <c r="A246" s="10"/>
      <c r="B246" s="11"/>
      <c r="C246" s="11"/>
      <c r="D246" s="11" t="s">
        <v>598</v>
      </c>
      <c r="E246" s="11" t="s">
        <v>599</v>
      </c>
      <c r="F246" s="11">
        <v>79.86</v>
      </c>
      <c r="G246" s="12">
        <f t="shared" si="43"/>
        <v>39.93</v>
      </c>
      <c r="H246" s="11">
        <v>75.93</v>
      </c>
      <c r="I246" s="11">
        <f t="shared" si="57"/>
        <v>2</v>
      </c>
    </row>
    <row r="247" s="2" customFormat="true" ht="21" customHeight="true" spans="1:9">
      <c r="A247" s="10"/>
      <c r="B247" s="11"/>
      <c r="C247" s="11"/>
      <c r="D247" s="11" t="s">
        <v>600</v>
      </c>
      <c r="E247" s="11" t="s">
        <v>601</v>
      </c>
      <c r="F247" s="11">
        <v>83.02</v>
      </c>
      <c r="G247" s="12">
        <f t="shared" si="43"/>
        <v>41.51</v>
      </c>
      <c r="H247" s="11">
        <v>75.76</v>
      </c>
      <c r="I247" s="11">
        <f t="shared" si="57"/>
        <v>3</v>
      </c>
    </row>
    <row r="248" s="2" customFormat="true" ht="21" customHeight="true" spans="1:9">
      <c r="A248" s="10"/>
      <c r="B248" s="11"/>
      <c r="C248" s="11"/>
      <c r="D248" s="11" t="s">
        <v>602</v>
      </c>
      <c r="E248" s="11" t="s">
        <v>603</v>
      </c>
      <c r="F248" s="11">
        <v>80.8</v>
      </c>
      <c r="G248" s="12">
        <f t="shared" si="43"/>
        <v>40.4</v>
      </c>
      <c r="H248" s="11">
        <v>75.65</v>
      </c>
      <c r="I248" s="11">
        <f t="shared" si="57"/>
        <v>4</v>
      </c>
    </row>
    <row r="249" s="2" customFormat="true" ht="21" customHeight="true" spans="1:9">
      <c r="A249" s="10"/>
      <c r="B249" s="11"/>
      <c r="C249" s="11"/>
      <c r="D249" s="11" t="s">
        <v>604</v>
      </c>
      <c r="E249" s="11" t="s">
        <v>605</v>
      </c>
      <c r="F249" s="11">
        <v>81.32</v>
      </c>
      <c r="G249" s="12">
        <f t="shared" si="43"/>
        <v>40.66</v>
      </c>
      <c r="H249" s="11">
        <v>73.66</v>
      </c>
      <c r="I249" s="11">
        <f t="shared" si="57"/>
        <v>5</v>
      </c>
    </row>
    <row r="250" s="2" customFormat="true" ht="21" customHeight="true" spans="1:9">
      <c r="A250" s="10"/>
      <c r="B250" s="11"/>
      <c r="C250" s="11"/>
      <c r="D250" s="11" t="s">
        <v>606</v>
      </c>
      <c r="E250" s="11" t="s">
        <v>607</v>
      </c>
      <c r="F250" s="11">
        <v>80.3</v>
      </c>
      <c r="G250" s="12">
        <f t="shared" si="43"/>
        <v>40.15</v>
      </c>
      <c r="H250" s="11">
        <v>73.4</v>
      </c>
      <c r="I250" s="11">
        <f t="shared" si="57"/>
        <v>6</v>
      </c>
    </row>
    <row r="251" s="2" customFormat="true" ht="21" customHeight="true" spans="1:9">
      <c r="A251" s="10" t="s">
        <v>608</v>
      </c>
      <c r="B251" s="18" t="s">
        <v>609</v>
      </c>
      <c r="C251" s="11">
        <v>1</v>
      </c>
      <c r="D251" s="11" t="s">
        <v>610</v>
      </c>
      <c r="E251" s="11" t="s">
        <v>611</v>
      </c>
      <c r="F251" s="11">
        <v>87.7</v>
      </c>
      <c r="G251" s="12">
        <f t="shared" si="43"/>
        <v>43.85</v>
      </c>
      <c r="H251" s="11">
        <v>77.1</v>
      </c>
      <c r="I251" s="11">
        <f>RANK(H251,H$251:H$253)</f>
        <v>1</v>
      </c>
    </row>
    <row r="252" s="2" customFormat="true" ht="21" customHeight="true" spans="1:9">
      <c r="A252" s="10"/>
      <c r="B252" s="11"/>
      <c r="C252" s="11"/>
      <c r="D252" s="11" t="s">
        <v>612</v>
      </c>
      <c r="E252" s="11" t="s">
        <v>613</v>
      </c>
      <c r="F252" s="11">
        <v>82.88</v>
      </c>
      <c r="G252" s="12">
        <f>F252*0.5</f>
        <v>41.44</v>
      </c>
      <c r="H252" s="11">
        <v>74.69</v>
      </c>
      <c r="I252" s="11">
        <f>RANK(H252,H$251:H$253,0)</f>
        <v>2</v>
      </c>
    </row>
    <row r="253" s="2" customFormat="true" ht="21" customHeight="true" spans="1:9">
      <c r="A253" s="10"/>
      <c r="B253" s="11"/>
      <c r="C253" s="11"/>
      <c r="D253" s="11" t="s">
        <v>614</v>
      </c>
      <c r="E253" s="11" t="s">
        <v>615</v>
      </c>
      <c r="F253" s="11">
        <v>82.54</v>
      </c>
      <c r="G253" s="12">
        <f>F253*0.5</f>
        <v>41.27</v>
      </c>
      <c r="H253" s="11">
        <v>74.27</v>
      </c>
      <c r="I253" s="11">
        <f>RANK(H253,H$251:H$253,0)</f>
        <v>3</v>
      </c>
    </row>
  </sheetData>
  <sheetProtection password="DE20" sheet="1" formatCells="0" formatColumns="0" formatRows="0" insertRows="0" insertColumns="0" insertHyperlinks="0" deleteColumns="0" deleteRows="0" sort="0" autoFilter="0" pivotTables="0" objects="1"/>
  <mergeCells count="166">
    <mergeCell ref="A2:I2"/>
    <mergeCell ref="A4:A9"/>
    <mergeCell ref="A10:A12"/>
    <mergeCell ref="A13:A15"/>
    <mergeCell ref="A16:A18"/>
    <mergeCell ref="A19:A27"/>
    <mergeCell ref="A28:A33"/>
    <mergeCell ref="A34:A36"/>
    <mergeCell ref="A37:A39"/>
    <mergeCell ref="A40:A42"/>
    <mergeCell ref="A43:A45"/>
    <mergeCell ref="A46:A49"/>
    <mergeCell ref="A50:A56"/>
    <mergeCell ref="A57:A67"/>
    <mergeCell ref="A68:A73"/>
    <mergeCell ref="A74:A76"/>
    <mergeCell ref="A77:A82"/>
    <mergeCell ref="A83:A88"/>
    <mergeCell ref="A89:A98"/>
    <mergeCell ref="A99:A104"/>
    <mergeCell ref="A105:A110"/>
    <mergeCell ref="A111:A113"/>
    <mergeCell ref="A114:A117"/>
    <mergeCell ref="A118:A120"/>
    <mergeCell ref="A121:A123"/>
    <mergeCell ref="A124:A126"/>
    <mergeCell ref="A127:A129"/>
    <mergeCell ref="A130:A133"/>
    <mergeCell ref="A134:A136"/>
    <mergeCell ref="A137:A142"/>
    <mergeCell ref="A143:A145"/>
    <mergeCell ref="A146:A148"/>
    <mergeCell ref="A149:A154"/>
    <mergeCell ref="A155:A157"/>
    <mergeCell ref="A158:A160"/>
    <mergeCell ref="A161:A163"/>
    <mergeCell ref="A164:A169"/>
    <mergeCell ref="A170:A172"/>
    <mergeCell ref="A173:A179"/>
    <mergeCell ref="A180:A182"/>
    <mergeCell ref="A183:A190"/>
    <mergeCell ref="A191:A193"/>
    <mergeCell ref="A194:A197"/>
    <mergeCell ref="A198:A209"/>
    <mergeCell ref="A210:A213"/>
    <mergeCell ref="A214:A216"/>
    <mergeCell ref="A217:A219"/>
    <mergeCell ref="A220:A223"/>
    <mergeCell ref="A224:A226"/>
    <mergeCell ref="A227:A229"/>
    <mergeCell ref="A230:A235"/>
    <mergeCell ref="A236:A238"/>
    <mergeCell ref="A239:A241"/>
    <mergeCell ref="A242:A244"/>
    <mergeCell ref="A245:A250"/>
    <mergeCell ref="A251:A253"/>
    <mergeCell ref="B4:B9"/>
    <mergeCell ref="B10:B12"/>
    <mergeCell ref="B13:B15"/>
    <mergeCell ref="B16:B18"/>
    <mergeCell ref="B19:B27"/>
    <mergeCell ref="B28:B33"/>
    <mergeCell ref="B34:B36"/>
    <mergeCell ref="B37:B39"/>
    <mergeCell ref="B40:B42"/>
    <mergeCell ref="B43:B45"/>
    <mergeCell ref="B46:B49"/>
    <mergeCell ref="B50:B56"/>
    <mergeCell ref="B57:B67"/>
    <mergeCell ref="B68:B73"/>
    <mergeCell ref="B74:B76"/>
    <mergeCell ref="B77:B82"/>
    <mergeCell ref="B83:B88"/>
    <mergeCell ref="B89:B98"/>
    <mergeCell ref="B99:B104"/>
    <mergeCell ref="B105:B110"/>
    <mergeCell ref="B111:B113"/>
    <mergeCell ref="B114:B117"/>
    <mergeCell ref="B118:B120"/>
    <mergeCell ref="B121:B123"/>
    <mergeCell ref="B124:B126"/>
    <mergeCell ref="B127:B129"/>
    <mergeCell ref="B130:B133"/>
    <mergeCell ref="B134:B136"/>
    <mergeCell ref="B137:B142"/>
    <mergeCell ref="B143:B145"/>
    <mergeCell ref="B146:B148"/>
    <mergeCell ref="B149:B154"/>
    <mergeCell ref="B155:B157"/>
    <mergeCell ref="B158:B160"/>
    <mergeCell ref="B161:B163"/>
    <mergeCell ref="B164:B169"/>
    <mergeCell ref="B170:B172"/>
    <mergeCell ref="B173:B179"/>
    <mergeCell ref="B180:B182"/>
    <mergeCell ref="B183:B190"/>
    <mergeCell ref="B191:B193"/>
    <mergeCell ref="B194:B197"/>
    <mergeCell ref="B198:B209"/>
    <mergeCell ref="B210:B213"/>
    <mergeCell ref="B214:B216"/>
    <mergeCell ref="B217:B219"/>
    <mergeCell ref="B220:B223"/>
    <mergeCell ref="B224:B226"/>
    <mergeCell ref="B227:B229"/>
    <mergeCell ref="B230:B235"/>
    <mergeCell ref="B236:B238"/>
    <mergeCell ref="B239:B241"/>
    <mergeCell ref="B242:B244"/>
    <mergeCell ref="B245:B250"/>
    <mergeCell ref="B251:B253"/>
    <mergeCell ref="C4:C9"/>
    <mergeCell ref="C10:C12"/>
    <mergeCell ref="C13:C15"/>
    <mergeCell ref="C16:C18"/>
    <mergeCell ref="C19:C27"/>
    <mergeCell ref="C28:C33"/>
    <mergeCell ref="C34:C36"/>
    <mergeCell ref="C37:C39"/>
    <mergeCell ref="C40:C42"/>
    <mergeCell ref="C43:C45"/>
    <mergeCell ref="C46:C49"/>
    <mergeCell ref="C50:C56"/>
    <mergeCell ref="C57:C67"/>
    <mergeCell ref="C68:C73"/>
    <mergeCell ref="C74:C76"/>
    <mergeCell ref="C77:C82"/>
    <mergeCell ref="C83:C88"/>
    <mergeCell ref="C89:C98"/>
    <mergeCell ref="C99:C104"/>
    <mergeCell ref="C105:C110"/>
    <mergeCell ref="C111:C113"/>
    <mergeCell ref="C114:C117"/>
    <mergeCell ref="C118:C120"/>
    <mergeCell ref="C121:C123"/>
    <mergeCell ref="C124:C126"/>
    <mergeCell ref="C127:C129"/>
    <mergeCell ref="C130:C133"/>
    <mergeCell ref="C134:C136"/>
    <mergeCell ref="C137:C142"/>
    <mergeCell ref="C143:C145"/>
    <mergeCell ref="C146:C148"/>
    <mergeCell ref="C149:C154"/>
    <mergeCell ref="C155:C157"/>
    <mergeCell ref="C158:C160"/>
    <mergeCell ref="C161:C163"/>
    <mergeCell ref="C164:C169"/>
    <mergeCell ref="C170:C172"/>
    <mergeCell ref="C173:C179"/>
    <mergeCell ref="C180:C182"/>
    <mergeCell ref="C183:C190"/>
    <mergeCell ref="C191:C193"/>
    <mergeCell ref="C194:C197"/>
    <mergeCell ref="C198:C209"/>
    <mergeCell ref="C210:C213"/>
    <mergeCell ref="C214:C216"/>
    <mergeCell ref="C217:C219"/>
    <mergeCell ref="C220:C223"/>
    <mergeCell ref="C224:C226"/>
    <mergeCell ref="C227:C229"/>
    <mergeCell ref="C230:C235"/>
    <mergeCell ref="C236:C238"/>
    <mergeCell ref="C239:C241"/>
    <mergeCell ref="C242:C244"/>
    <mergeCell ref="C245:C250"/>
    <mergeCell ref="C251:C25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g'w'y'y'k</dc:creator>
  <cp:lastModifiedBy>zzb-631</cp:lastModifiedBy>
  <dcterms:created xsi:type="dcterms:W3CDTF">2024-11-11T05:27:00Z</dcterms:created>
  <dcterms:modified xsi:type="dcterms:W3CDTF">2024-11-10T22:24:14Z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E28B8B19C7F84C9A83FC7C765943F66E_11</vt:lpwstr>
  </property>
  <property fmtid="{D5CDD505-2E9C-101B-9397-08002B2CF9AE}" pid="3" name="KSOProductBuildVer">
    <vt:lpwstr>2052-11.8.2.9980</vt:lpwstr>
  </property>
</Properties>
</file>