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/>
  </bookViews>
  <sheets>
    <sheet name="总成绩" sheetId="1" r:id="rId1"/>
  </sheets>
  <definedNames>
    <definedName name="_xlnm._FilterDatabase" localSheetId="0" hidden="1">总成绩!$A$1:$N$33</definedName>
    <definedName name="_xlnm.Print_Titles" localSheetId="0">总成绩!$2:$2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/>
  <c r="I33"/>
  <c r="L33" s="1"/>
  <c r="K32"/>
  <c r="I32"/>
  <c r="L32" s="1"/>
  <c r="K31"/>
  <c r="I31"/>
  <c r="L31" s="1"/>
  <c r="K29"/>
  <c r="I29"/>
  <c r="K28"/>
  <c r="I28"/>
  <c r="L28" s="1"/>
  <c r="K27"/>
  <c r="I27"/>
  <c r="I26"/>
  <c r="K25"/>
  <c r="I25"/>
  <c r="L25" s="1"/>
  <c r="K24"/>
  <c r="I24"/>
  <c r="L24" s="1"/>
  <c r="L23"/>
  <c r="K23"/>
  <c r="I23"/>
  <c r="L21"/>
  <c r="K21"/>
  <c r="I21"/>
  <c r="K20"/>
  <c r="I20"/>
  <c r="L20" s="1"/>
  <c r="K19"/>
  <c r="I19"/>
  <c r="L19" s="1"/>
  <c r="K17"/>
  <c r="I17"/>
  <c r="K16"/>
  <c r="I16"/>
  <c r="L16" s="1"/>
  <c r="K15"/>
  <c r="I15"/>
  <c r="K13"/>
  <c r="I13"/>
  <c r="L13" s="1"/>
  <c r="K12"/>
  <c r="I12"/>
  <c r="K11"/>
  <c r="I11"/>
  <c r="L11" s="1"/>
  <c r="L9"/>
  <c r="K9"/>
  <c r="I9"/>
  <c r="L8"/>
  <c r="K8"/>
  <c r="I8"/>
  <c r="K7"/>
  <c r="I7"/>
  <c r="L7" s="1"/>
  <c r="K5"/>
  <c r="I5"/>
  <c r="L5" s="1"/>
  <c r="K4"/>
  <c r="I4"/>
  <c r="L4" s="1"/>
  <c r="L3"/>
  <c r="K3"/>
  <c r="I3"/>
  <c r="L27" l="1"/>
  <c r="L29"/>
  <c r="L12"/>
  <c r="L15"/>
  <c r="L17"/>
</calcChain>
</file>

<file path=xl/sharedStrings.xml><?xml version="1.0" encoding="utf-8"?>
<sst xmlns="http://schemas.openxmlformats.org/spreadsheetml/2006/main" count="101" uniqueCount="74">
  <si>
    <t>2024年当阳市部分事业单位专项公开招聘随军家属                                                                         考试评定总成绩</t>
  </si>
  <si>
    <t>序号</t>
  </si>
  <si>
    <t>笔试准考证号</t>
  </si>
  <si>
    <t>姓名</t>
  </si>
  <si>
    <t>面试   抽签号</t>
  </si>
  <si>
    <t>报考岗位</t>
  </si>
  <si>
    <t>军人综合评定成绩</t>
  </si>
  <si>
    <t>军人综合评定成绩折合分</t>
  </si>
  <si>
    <t>笔试  成绩</t>
  </si>
  <si>
    <t>笔试成绩折合分</t>
  </si>
  <si>
    <t>面试 成绩</t>
  </si>
  <si>
    <t>面试成绩折合分</t>
  </si>
  <si>
    <t>考试评定总成绩</t>
  </si>
  <si>
    <t>名次</t>
  </si>
  <si>
    <t>备注</t>
  </si>
  <si>
    <t>030</t>
  </si>
  <si>
    <t>杨敏</t>
  </si>
  <si>
    <t>市医疗保障服务中心</t>
  </si>
  <si>
    <t>参加体检</t>
  </si>
  <si>
    <t>008</t>
  </si>
  <si>
    <t>张维维</t>
  </si>
  <si>
    <t>035</t>
  </si>
  <si>
    <t>周晓华</t>
  </si>
  <si>
    <t>缺考</t>
  </si>
  <si>
    <t>面试缺考</t>
  </si>
  <si>
    <t>018</t>
  </si>
  <si>
    <t>曹莉</t>
  </si>
  <si>
    <t>市外来企业投资服务中心</t>
  </si>
  <si>
    <t>028</t>
  </si>
  <si>
    <t>黄飞</t>
  </si>
  <si>
    <t>016</t>
  </si>
  <si>
    <t>孙若瑜</t>
  </si>
  <si>
    <t>020</t>
  </si>
  <si>
    <t>张程程</t>
  </si>
  <si>
    <t>市社区工作指导中心</t>
  </si>
  <si>
    <t>034</t>
  </si>
  <si>
    <t>姬静怡</t>
  </si>
  <si>
    <t>017</t>
  </si>
  <si>
    <t>李素蓉</t>
  </si>
  <si>
    <t>002</t>
  </si>
  <si>
    <t>王彬洁</t>
  </si>
  <si>
    <t>市实验幼儿园</t>
  </si>
  <si>
    <t>039</t>
  </si>
  <si>
    <t>任久</t>
  </si>
  <si>
    <t>013</t>
  </si>
  <si>
    <t>赵小静</t>
  </si>
  <si>
    <t>012</t>
  </si>
  <si>
    <t>刘丽芳</t>
  </si>
  <si>
    <t>市综合执法应急用车保障中心</t>
  </si>
  <si>
    <t>007</t>
  </si>
  <si>
    <t>闫俊丽</t>
  </si>
  <si>
    <t>031</t>
  </si>
  <si>
    <t>杜梦丽</t>
  </si>
  <si>
    <t>023</t>
  </si>
  <si>
    <t>胡小慧</t>
  </si>
  <si>
    <t>市养老保险管理局</t>
  </si>
  <si>
    <t>024</t>
  </si>
  <si>
    <t>辛雨橦</t>
  </si>
  <si>
    <t>001</t>
  </si>
  <si>
    <t>李芳</t>
  </si>
  <si>
    <t>005</t>
  </si>
  <si>
    <t>王芳</t>
  </si>
  <si>
    <t>市博物馆</t>
  </si>
  <si>
    <t>006</t>
  </si>
  <si>
    <t>张丽</t>
  </si>
  <si>
    <t>019</t>
  </si>
  <si>
    <t>刘巧云</t>
  </si>
  <si>
    <t>004</t>
  </si>
  <si>
    <t>李慧</t>
  </si>
  <si>
    <t>市关陵文化遗产保护中心</t>
  </si>
  <si>
    <t>021</t>
  </si>
  <si>
    <t>万凤</t>
  </si>
  <si>
    <t>009</t>
  </si>
  <si>
    <t>邱秋容</t>
  </si>
</sst>
</file>

<file path=xl/styles.xml><?xml version="1.0" encoding="utf-8"?>
<styleSheet xmlns="http://schemas.openxmlformats.org/spreadsheetml/2006/main">
  <numFmts count="1">
    <numFmt numFmtId="178" formatCode="0.00_ "/>
  </numFmts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178" fontId="7" fillId="0" borderId="3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178" fontId="7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48557"/>
  <sheetViews>
    <sheetView tabSelected="1" topLeftCell="A13" workbookViewId="0">
      <selection activeCell="Q2" sqref="Q2"/>
    </sheetView>
  </sheetViews>
  <sheetFormatPr defaultColWidth="8.90625" defaultRowHeight="15"/>
  <cols>
    <col min="1" max="1" width="7.26953125" style="1" customWidth="1"/>
    <col min="2" max="2" width="7.36328125" style="2" customWidth="1"/>
    <col min="3" max="3" width="8.1796875" style="3" customWidth="1"/>
    <col min="4" max="4" width="9.08984375" style="3" customWidth="1"/>
    <col min="5" max="5" width="14.90625" style="3" customWidth="1"/>
    <col min="6" max="6" width="8.7265625" style="3" customWidth="1"/>
    <col min="7" max="7" width="9.453125" style="3" customWidth="1"/>
    <col min="8" max="8" width="7.6328125" style="3" customWidth="1"/>
    <col min="9" max="9" width="9.90625" style="3" customWidth="1"/>
    <col min="10" max="10" width="7.1796875" style="3" customWidth="1"/>
    <col min="11" max="12" width="9.453125" style="3" customWidth="1"/>
    <col min="13" max="13" width="9.26953125" style="3" customWidth="1"/>
    <col min="14" max="14" width="12.6328125" style="1" customWidth="1"/>
    <col min="15" max="16384" width="8.90625" style="1"/>
  </cols>
  <sheetData>
    <row r="1" spans="1:14" ht="62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52" customHeight="1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20" t="s">
        <v>13</v>
      </c>
      <c r="N2" s="7" t="s">
        <v>14</v>
      </c>
    </row>
    <row r="3" spans="1:14" ht="30" customHeight="1">
      <c r="A3" s="8">
        <v>1</v>
      </c>
      <c r="B3" s="9" t="s">
        <v>15</v>
      </c>
      <c r="C3" s="10" t="s">
        <v>16</v>
      </c>
      <c r="D3" s="10">
        <v>21</v>
      </c>
      <c r="E3" s="10" t="s">
        <v>17</v>
      </c>
      <c r="F3" s="11">
        <v>71</v>
      </c>
      <c r="G3" s="12">
        <v>21.3</v>
      </c>
      <c r="H3" s="13">
        <v>64</v>
      </c>
      <c r="I3" s="21">
        <f>0.4*H3</f>
        <v>25.6</v>
      </c>
      <c r="J3" s="8">
        <v>84</v>
      </c>
      <c r="K3" s="8">
        <f>J3*0.3</f>
        <v>25.2</v>
      </c>
      <c r="L3" s="22">
        <f>G3+I3+K3</f>
        <v>72.100000000000009</v>
      </c>
      <c r="M3" s="8">
        <v>1</v>
      </c>
      <c r="N3" s="23" t="s">
        <v>18</v>
      </c>
    </row>
    <row r="4" spans="1:14" ht="30" customHeight="1">
      <c r="A4" s="14">
        <v>2</v>
      </c>
      <c r="B4" s="15" t="s">
        <v>19</v>
      </c>
      <c r="C4" s="16" t="s">
        <v>20</v>
      </c>
      <c r="D4" s="16">
        <v>20</v>
      </c>
      <c r="E4" s="16" t="s">
        <v>17</v>
      </c>
      <c r="F4" s="17">
        <v>80</v>
      </c>
      <c r="G4" s="18">
        <v>24</v>
      </c>
      <c r="H4" s="19">
        <v>58</v>
      </c>
      <c r="I4" s="24">
        <f>0.4*H4</f>
        <v>23.200000000000003</v>
      </c>
      <c r="J4" s="14">
        <v>78.400000000000006</v>
      </c>
      <c r="K4" s="8">
        <f>J4*0.3</f>
        <v>23.52</v>
      </c>
      <c r="L4" s="22">
        <f>G4+I4+K4</f>
        <v>70.72</v>
      </c>
      <c r="M4" s="14">
        <v>2</v>
      </c>
      <c r="N4" s="25"/>
    </row>
    <row r="5" spans="1:14" ht="30" customHeight="1">
      <c r="A5" s="8">
        <v>3</v>
      </c>
      <c r="B5" s="15" t="s">
        <v>21</v>
      </c>
      <c r="C5" s="16" t="s">
        <v>22</v>
      </c>
      <c r="D5" s="16" t="s">
        <v>23</v>
      </c>
      <c r="E5" s="16" t="s">
        <v>17</v>
      </c>
      <c r="F5" s="17">
        <v>55</v>
      </c>
      <c r="G5" s="18">
        <v>16.5</v>
      </c>
      <c r="H5" s="19">
        <v>53</v>
      </c>
      <c r="I5" s="24">
        <f>0.4*H5</f>
        <v>21.200000000000003</v>
      </c>
      <c r="J5" s="14">
        <v>0</v>
      </c>
      <c r="K5" s="8">
        <f>J5*0.3</f>
        <v>0</v>
      </c>
      <c r="L5" s="22">
        <f>G5+I5+K5</f>
        <v>37.700000000000003</v>
      </c>
      <c r="M5" s="14">
        <v>3</v>
      </c>
      <c r="N5" s="16" t="s">
        <v>24</v>
      </c>
    </row>
    <row r="6" spans="1:14" ht="30" customHeight="1">
      <c r="A6" s="14"/>
      <c r="B6" s="15"/>
      <c r="C6" s="16"/>
      <c r="D6" s="16"/>
      <c r="E6" s="16"/>
      <c r="F6" s="17"/>
      <c r="G6" s="18"/>
      <c r="H6" s="19"/>
      <c r="I6" s="24"/>
      <c r="J6" s="14"/>
      <c r="K6" s="8"/>
      <c r="L6" s="22"/>
      <c r="M6" s="14"/>
      <c r="N6" s="26"/>
    </row>
    <row r="7" spans="1:14" ht="30" customHeight="1">
      <c r="A7" s="8">
        <v>4</v>
      </c>
      <c r="B7" s="15" t="s">
        <v>25</v>
      </c>
      <c r="C7" s="16" t="s">
        <v>26</v>
      </c>
      <c r="D7" s="16">
        <v>1</v>
      </c>
      <c r="E7" s="16" t="s">
        <v>27</v>
      </c>
      <c r="F7" s="17">
        <v>69</v>
      </c>
      <c r="G7" s="18">
        <v>20.7</v>
      </c>
      <c r="H7" s="19">
        <v>66</v>
      </c>
      <c r="I7" s="24">
        <f>0.4*H7</f>
        <v>26.400000000000002</v>
      </c>
      <c r="J7" s="14">
        <v>79</v>
      </c>
      <c r="K7" s="8">
        <f>J7*0.3</f>
        <v>23.7</v>
      </c>
      <c r="L7" s="22">
        <f>G7+I7+K7</f>
        <v>70.8</v>
      </c>
      <c r="M7" s="14">
        <v>1</v>
      </c>
      <c r="N7" s="27" t="s">
        <v>18</v>
      </c>
    </row>
    <row r="8" spans="1:14" ht="30" customHeight="1">
      <c r="A8" s="14">
        <v>5</v>
      </c>
      <c r="B8" s="15" t="s">
        <v>28</v>
      </c>
      <c r="C8" s="16" t="s">
        <v>29</v>
      </c>
      <c r="D8" s="16">
        <v>13</v>
      </c>
      <c r="E8" s="16" t="s">
        <v>27</v>
      </c>
      <c r="F8" s="17">
        <v>84</v>
      </c>
      <c r="G8" s="18">
        <v>25.2</v>
      </c>
      <c r="H8" s="19">
        <v>50</v>
      </c>
      <c r="I8" s="24">
        <f>0.4*H8</f>
        <v>20</v>
      </c>
      <c r="J8" s="14">
        <v>76.599999999999994</v>
      </c>
      <c r="K8" s="8">
        <f>J8*0.3</f>
        <v>22.979999999999997</v>
      </c>
      <c r="L8" s="22">
        <f>G8+I8+K8</f>
        <v>68.180000000000007</v>
      </c>
      <c r="M8" s="14">
        <v>2</v>
      </c>
      <c r="N8" s="26"/>
    </row>
    <row r="9" spans="1:14" ht="30" customHeight="1">
      <c r="A9" s="8">
        <v>6</v>
      </c>
      <c r="B9" s="15" t="s">
        <v>30</v>
      </c>
      <c r="C9" s="16" t="s">
        <v>31</v>
      </c>
      <c r="D9" s="16">
        <v>2</v>
      </c>
      <c r="E9" s="16" t="s">
        <v>27</v>
      </c>
      <c r="F9" s="17">
        <v>52</v>
      </c>
      <c r="G9" s="18">
        <v>15.6</v>
      </c>
      <c r="H9" s="19">
        <v>63</v>
      </c>
      <c r="I9" s="24">
        <f>0.4*H9</f>
        <v>25.200000000000003</v>
      </c>
      <c r="J9" s="14">
        <v>83.2</v>
      </c>
      <c r="K9" s="8">
        <f>J9*0.3</f>
        <v>24.96</v>
      </c>
      <c r="L9" s="22">
        <f>G9+I9+K9</f>
        <v>65.760000000000005</v>
      </c>
      <c r="M9" s="14">
        <v>3</v>
      </c>
      <c r="N9" s="26"/>
    </row>
    <row r="10" spans="1:14" ht="30" customHeight="1">
      <c r="A10" s="14"/>
      <c r="B10" s="15"/>
      <c r="C10" s="16"/>
      <c r="D10" s="16"/>
      <c r="E10" s="16"/>
      <c r="F10" s="17"/>
      <c r="G10" s="18"/>
      <c r="H10" s="19"/>
      <c r="I10" s="24"/>
      <c r="J10" s="14"/>
      <c r="K10" s="8"/>
      <c r="L10" s="22"/>
      <c r="M10" s="14"/>
      <c r="N10" s="26"/>
    </row>
    <row r="11" spans="1:14" ht="30" customHeight="1">
      <c r="A11" s="8">
        <v>7</v>
      </c>
      <c r="B11" s="15" t="s">
        <v>32</v>
      </c>
      <c r="C11" s="16" t="s">
        <v>33</v>
      </c>
      <c r="D11" s="16">
        <v>18</v>
      </c>
      <c r="E11" s="16" t="s">
        <v>34</v>
      </c>
      <c r="F11" s="17">
        <v>60</v>
      </c>
      <c r="G11" s="18">
        <v>18</v>
      </c>
      <c r="H11" s="19">
        <v>78</v>
      </c>
      <c r="I11" s="24">
        <f>0.4*H11</f>
        <v>31.200000000000003</v>
      </c>
      <c r="J11" s="14">
        <v>85.2</v>
      </c>
      <c r="K11" s="8">
        <f>J11*0.3</f>
        <v>25.56</v>
      </c>
      <c r="L11" s="22">
        <f>G11+I11+K11</f>
        <v>74.760000000000005</v>
      </c>
      <c r="M11" s="14">
        <v>1</v>
      </c>
      <c r="N11" s="27" t="s">
        <v>18</v>
      </c>
    </row>
    <row r="12" spans="1:14" ht="30" customHeight="1">
      <c r="A12" s="14">
        <v>8</v>
      </c>
      <c r="B12" s="15" t="s">
        <v>35</v>
      </c>
      <c r="C12" s="16" t="s">
        <v>36</v>
      </c>
      <c r="D12" s="16">
        <v>6</v>
      </c>
      <c r="E12" s="16" t="s">
        <v>34</v>
      </c>
      <c r="F12" s="17">
        <v>55</v>
      </c>
      <c r="G12" s="18">
        <v>16.5</v>
      </c>
      <c r="H12" s="19">
        <v>73</v>
      </c>
      <c r="I12" s="24">
        <f>0.4*H12</f>
        <v>29.200000000000003</v>
      </c>
      <c r="J12" s="14">
        <v>83.2</v>
      </c>
      <c r="K12" s="8">
        <f>J12*0.3</f>
        <v>24.96</v>
      </c>
      <c r="L12" s="22">
        <f>G12+I12+K12</f>
        <v>70.66</v>
      </c>
      <c r="M12" s="14">
        <v>2</v>
      </c>
      <c r="N12" s="26"/>
    </row>
    <row r="13" spans="1:14" ht="30" customHeight="1">
      <c r="A13" s="8">
        <v>9</v>
      </c>
      <c r="B13" s="15" t="s">
        <v>37</v>
      </c>
      <c r="C13" s="16" t="s">
        <v>38</v>
      </c>
      <c r="D13" s="16" t="s">
        <v>23</v>
      </c>
      <c r="E13" s="16" t="s">
        <v>34</v>
      </c>
      <c r="F13" s="17">
        <v>54</v>
      </c>
      <c r="G13" s="18">
        <v>16.2</v>
      </c>
      <c r="H13" s="19">
        <v>73</v>
      </c>
      <c r="I13" s="24">
        <f>0.4*H13</f>
        <v>29.200000000000003</v>
      </c>
      <c r="J13" s="14">
        <v>0</v>
      </c>
      <c r="K13" s="8">
        <f>J13*0.3</f>
        <v>0</v>
      </c>
      <c r="L13" s="22">
        <f>G13+I13+K13</f>
        <v>45.400000000000006</v>
      </c>
      <c r="M13" s="14">
        <v>3</v>
      </c>
      <c r="N13" s="16" t="s">
        <v>24</v>
      </c>
    </row>
    <row r="14" spans="1:14" ht="30" customHeight="1">
      <c r="A14" s="14"/>
      <c r="B14" s="15"/>
      <c r="C14" s="16"/>
      <c r="D14" s="16"/>
      <c r="E14" s="16"/>
      <c r="F14" s="17"/>
      <c r="G14" s="18"/>
      <c r="H14" s="19"/>
      <c r="I14" s="24"/>
      <c r="J14" s="14"/>
      <c r="K14" s="8"/>
      <c r="L14" s="22"/>
      <c r="M14" s="14"/>
      <c r="N14" s="26"/>
    </row>
    <row r="15" spans="1:14" ht="30" customHeight="1">
      <c r="A15" s="8">
        <v>10</v>
      </c>
      <c r="B15" s="15" t="s">
        <v>39</v>
      </c>
      <c r="C15" s="16" t="s">
        <v>40</v>
      </c>
      <c r="D15" s="16">
        <v>19</v>
      </c>
      <c r="E15" s="16" t="s">
        <v>41</v>
      </c>
      <c r="F15" s="17">
        <v>66</v>
      </c>
      <c r="G15" s="18">
        <v>19.8</v>
      </c>
      <c r="H15" s="19">
        <v>71</v>
      </c>
      <c r="I15" s="24">
        <f>0.4*H15</f>
        <v>28.400000000000002</v>
      </c>
      <c r="J15" s="14">
        <v>79.2</v>
      </c>
      <c r="K15" s="8">
        <f>J15*0.3</f>
        <v>23.76</v>
      </c>
      <c r="L15" s="22">
        <f>G15+I15+K15</f>
        <v>71.960000000000008</v>
      </c>
      <c r="M15" s="14">
        <v>1</v>
      </c>
      <c r="N15" s="27" t="s">
        <v>18</v>
      </c>
    </row>
    <row r="16" spans="1:14" ht="30" customHeight="1">
      <c r="A16" s="14">
        <v>11</v>
      </c>
      <c r="B16" s="15" t="s">
        <v>42</v>
      </c>
      <c r="C16" s="16" t="s">
        <v>43</v>
      </c>
      <c r="D16" s="16">
        <v>8</v>
      </c>
      <c r="E16" s="16" t="s">
        <v>41</v>
      </c>
      <c r="F16" s="17">
        <v>56</v>
      </c>
      <c r="G16" s="18">
        <v>16.8</v>
      </c>
      <c r="H16" s="19">
        <v>74</v>
      </c>
      <c r="I16" s="24">
        <f>0.4*H16</f>
        <v>29.6</v>
      </c>
      <c r="J16" s="14">
        <v>84.4</v>
      </c>
      <c r="K16" s="8">
        <f>J16*0.3</f>
        <v>25.32</v>
      </c>
      <c r="L16" s="22">
        <f>G16+I16+K16</f>
        <v>71.72</v>
      </c>
      <c r="M16" s="14">
        <v>2</v>
      </c>
      <c r="N16" s="26"/>
    </row>
    <row r="17" spans="1:14" ht="30" customHeight="1">
      <c r="A17" s="8">
        <v>12</v>
      </c>
      <c r="B17" s="15" t="s">
        <v>44</v>
      </c>
      <c r="C17" s="16" t="s">
        <v>45</v>
      </c>
      <c r="D17" s="16">
        <v>14</v>
      </c>
      <c r="E17" s="16" t="s">
        <v>41</v>
      </c>
      <c r="F17" s="17">
        <v>43</v>
      </c>
      <c r="G17" s="18">
        <v>12.9</v>
      </c>
      <c r="H17" s="19">
        <v>65</v>
      </c>
      <c r="I17" s="24">
        <f>0.4*H17</f>
        <v>26</v>
      </c>
      <c r="J17" s="14">
        <v>82.4</v>
      </c>
      <c r="K17" s="8">
        <f>J17*0.3</f>
        <v>24.720000000000002</v>
      </c>
      <c r="L17" s="22">
        <f>G17+I17+K17</f>
        <v>63.620000000000005</v>
      </c>
      <c r="M17" s="14">
        <v>3</v>
      </c>
      <c r="N17" s="26"/>
    </row>
    <row r="18" spans="1:14" ht="30" customHeight="1">
      <c r="A18" s="14"/>
      <c r="B18" s="15"/>
      <c r="C18" s="16"/>
      <c r="D18" s="16"/>
      <c r="E18" s="16"/>
      <c r="F18" s="17"/>
      <c r="G18" s="18"/>
      <c r="H18" s="19"/>
      <c r="I18" s="24"/>
      <c r="J18" s="14"/>
      <c r="K18" s="8"/>
      <c r="L18" s="22"/>
      <c r="M18" s="14"/>
      <c r="N18" s="26"/>
    </row>
    <row r="19" spans="1:14" ht="30" customHeight="1">
      <c r="A19" s="8">
        <v>13</v>
      </c>
      <c r="B19" s="15" t="s">
        <v>46</v>
      </c>
      <c r="C19" s="16" t="s">
        <v>47</v>
      </c>
      <c r="D19" s="16">
        <v>17</v>
      </c>
      <c r="E19" s="16" t="s">
        <v>48</v>
      </c>
      <c r="F19" s="17">
        <v>74</v>
      </c>
      <c r="G19" s="18">
        <v>22.2</v>
      </c>
      <c r="H19" s="19">
        <v>70</v>
      </c>
      <c r="I19" s="24">
        <f>0.4*H19</f>
        <v>28</v>
      </c>
      <c r="J19" s="14">
        <v>80.8</v>
      </c>
      <c r="K19" s="8">
        <f>J19*0.3</f>
        <v>24.24</v>
      </c>
      <c r="L19" s="22">
        <f>G19+I19+K19</f>
        <v>74.44</v>
      </c>
      <c r="M19" s="14">
        <v>1</v>
      </c>
      <c r="N19" s="27" t="s">
        <v>18</v>
      </c>
    </row>
    <row r="20" spans="1:14" ht="30" customHeight="1">
      <c r="A20" s="14">
        <v>14</v>
      </c>
      <c r="B20" s="15" t="s">
        <v>49</v>
      </c>
      <c r="C20" s="16" t="s">
        <v>50</v>
      </c>
      <c r="D20" s="16">
        <v>3</v>
      </c>
      <c r="E20" s="16" t="s">
        <v>48</v>
      </c>
      <c r="F20" s="17">
        <v>74</v>
      </c>
      <c r="G20" s="18">
        <v>22.2</v>
      </c>
      <c r="H20" s="19">
        <v>66</v>
      </c>
      <c r="I20" s="24">
        <f>0.4*H20</f>
        <v>26.400000000000002</v>
      </c>
      <c r="J20" s="14">
        <v>84.8</v>
      </c>
      <c r="K20" s="8">
        <f>J20*0.3</f>
        <v>25.439999999999998</v>
      </c>
      <c r="L20" s="22">
        <f>G20+I20+K20</f>
        <v>74.039999999999992</v>
      </c>
      <c r="M20" s="14">
        <v>2</v>
      </c>
      <c r="N20" s="26"/>
    </row>
    <row r="21" spans="1:14" ht="30" customHeight="1">
      <c r="A21" s="8">
        <v>15</v>
      </c>
      <c r="B21" s="15" t="s">
        <v>51</v>
      </c>
      <c r="C21" s="16" t="s">
        <v>52</v>
      </c>
      <c r="D21" s="16">
        <v>10</v>
      </c>
      <c r="E21" s="16" t="s">
        <v>48</v>
      </c>
      <c r="F21" s="17">
        <v>54</v>
      </c>
      <c r="G21" s="18">
        <v>16.2</v>
      </c>
      <c r="H21" s="19">
        <v>81</v>
      </c>
      <c r="I21" s="24">
        <f>0.4*H21</f>
        <v>32.4</v>
      </c>
      <c r="J21" s="14">
        <v>84.8</v>
      </c>
      <c r="K21" s="8">
        <f>J21*0.3</f>
        <v>25.439999999999998</v>
      </c>
      <c r="L21" s="22">
        <f>G21+I21+K21</f>
        <v>74.039999999999992</v>
      </c>
      <c r="M21" s="14">
        <v>2</v>
      </c>
      <c r="N21" s="26"/>
    </row>
    <row r="22" spans="1:14" ht="30" customHeight="1">
      <c r="A22" s="14"/>
      <c r="B22" s="15"/>
      <c r="C22" s="16"/>
      <c r="D22" s="16"/>
      <c r="E22" s="16"/>
      <c r="F22" s="17"/>
      <c r="G22" s="18"/>
      <c r="H22" s="19"/>
      <c r="I22" s="24"/>
      <c r="J22" s="14"/>
      <c r="K22" s="8"/>
      <c r="L22" s="22"/>
      <c r="M22" s="14"/>
      <c r="N22" s="26"/>
    </row>
    <row r="23" spans="1:14" ht="30" customHeight="1">
      <c r="A23" s="8">
        <v>16</v>
      </c>
      <c r="B23" s="15" t="s">
        <v>53</v>
      </c>
      <c r="C23" s="16" t="s">
        <v>54</v>
      </c>
      <c r="D23" s="16">
        <v>7</v>
      </c>
      <c r="E23" s="16" t="s">
        <v>55</v>
      </c>
      <c r="F23" s="17">
        <v>54</v>
      </c>
      <c r="G23" s="18">
        <v>16.2</v>
      </c>
      <c r="H23" s="19">
        <v>62</v>
      </c>
      <c r="I23" s="24">
        <f t="shared" ref="I23:I29" si="0">0.4*H23</f>
        <v>24.8</v>
      </c>
      <c r="J23" s="14">
        <v>86.8</v>
      </c>
      <c r="K23" s="8">
        <f>J23*0.3</f>
        <v>26.04</v>
      </c>
      <c r="L23" s="22">
        <f>G23+I23+K23</f>
        <v>67.039999999999992</v>
      </c>
      <c r="M23" s="14">
        <v>1</v>
      </c>
      <c r="N23" s="27" t="s">
        <v>18</v>
      </c>
    </row>
    <row r="24" spans="1:14" ht="30" customHeight="1">
      <c r="A24" s="14">
        <v>17</v>
      </c>
      <c r="B24" s="15" t="s">
        <v>56</v>
      </c>
      <c r="C24" s="16" t="s">
        <v>57</v>
      </c>
      <c r="D24" s="16">
        <v>12</v>
      </c>
      <c r="E24" s="16" t="s">
        <v>55</v>
      </c>
      <c r="F24" s="17">
        <v>53</v>
      </c>
      <c r="G24" s="18">
        <v>15.9</v>
      </c>
      <c r="H24" s="19">
        <v>60</v>
      </c>
      <c r="I24" s="24">
        <f t="shared" si="0"/>
        <v>24</v>
      </c>
      <c r="J24" s="14">
        <v>83.6</v>
      </c>
      <c r="K24" s="8">
        <f>J24*0.3</f>
        <v>25.08</v>
      </c>
      <c r="L24" s="22">
        <f>G24+I24+K24</f>
        <v>64.97999999999999</v>
      </c>
      <c r="M24" s="14">
        <v>2</v>
      </c>
      <c r="N24" s="26"/>
    </row>
    <row r="25" spans="1:14" ht="30" customHeight="1">
      <c r="A25" s="8">
        <v>18</v>
      </c>
      <c r="B25" s="15" t="s">
        <v>58</v>
      </c>
      <c r="C25" s="16" t="s">
        <v>59</v>
      </c>
      <c r="D25" s="16" t="s">
        <v>23</v>
      </c>
      <c r="E25" s="16" t="s">
        <v>55</v>
      </c>
      <c r="F25" s="17">
        <v>20</v>
      </c>
      <c r="G25" s="18">
        <v>6</v>
      </c>
      <c r="H25" s="19">
        <v>73</v>
      </c>
      <c r="I25" s="24">
        <f t="shared" si="0"/>
        <v>29.200000000000003</v>
      </c>
      <c r="J25" s="14">
        <v>0</v>
      </c>
      <c r="K25" s="8">
        <f>J25*0.3</f>
        <v>0</v>
      </c>
      <c r="L25" s="22">
        <f>G25+I25+K25</f>
        <v>35.200000000000003</v>
      </c>
      <c r="M25" s="14">
        <v>3</v>
      </c>
      <c r="N25" s="16" t="s">
        <v>24</v>
      </c>
    </row>
    <row r="26" spans="1:14" ht="30" customHeight="1">
      <c r="A26" s="14"/>
      <c r="B26" s="15"/>
      <c r="C26" s="16"/>
      <c r="D26" s="16"/>
      <c r="E26" s="16"/>
      <c r="F26" s="17"/>
      <c r="G26" s="18"/>
      <c r="H26" s="19"/>
      <c r="I26" s="24">
        <f t="shared" si="0"/>
        <v>0</v>
      </c>
      <c r="J26" s="14"/>
      <c r="K26" s="8"/>
      <c r="L26" s="22"/>
      <c r="M26" s="14"/>
      <c r="N26" s="26"/>
    </row>
    <row r="27" spans="1:14" ht="30" customHeight="1">
      <c r="A27" s="8">
        <v>19</v>
      </c>
      <c r="B27" s="15" t="s">
        <v>60</v>
      </c>
      <c r="C27" s="16" t="s">
        <v>61</v>
      </c>
      <c r="D27" s="16">
        <v>11</v>
      </c>
      <c r="E27" s="16" t="s">
        <v>62</v>
      </c>
      <c r="F27" s="17">
        <v>84</v>
      </c>
      <c r="G27" s="18">
        <v>25.2</v>
      </c>
      <c r="H27" s="19">
        <v>66</v>
      </c>
      <c r="I27" s="24">
        <f t="shared" si="0"/>
        <v>26.400000000000002</v>
      </c>
      <c r="J27" s="14">
        <v>79.8</v>
      </c>
      <c r="K27" s="8">
        <f>J27*0.3</f>
        <v>23.939999999999998</v>
      </c>
      <c r="L27" s="22">
        <f>G27+I27+K27</f>
        <v>75.539999999999992</v>
      </c>
      <c r="M27" s="14">
        <v>1</v>
      </c>
      <c r="N27" s="27" t="s">
        <v>18</v>
      </c>
    </row>
    <row r="28" spans="1:14" ht="30" customHeight="1">
      <c r="A28" s="14">
        <v>20</v>
      </c>
      <c r="B28" s="15" t="s">
        <v>63</v>
      </c>
      <c r="C28" s="16" t="s">
        <v>64</v>
      </c>
      <c r="D28" s="16">
        <v>16</v>
      </c>
      <c r="E28" s="16" t="s">
        <v>62</v>
      </c>
      <c r="F28" s="17">
        <v>52</v>
      </c>
      <c r="G28" s="18">
        <v>15.6</v>
      </c>
      <c r="H28" s="19">
        <v>68</v>
      </c>
      <c r="I28" s="24">
        <f t="shared" si="0"/>
        <v>27.200000000000003</v>
      </c>
      <c r="J28" s="14">
        <v>83.6</v>
      </c>
      <c r="K28" s="8">
        <f>J28*0.3</f>
        <v>25.08</v>
      </c>
      <c r="L28" s="22">
        <f>G28+I28+K28</f>
        <v>67.88</v>
      </c>
      <c r="M28" s="14">
        <v>2</v>
      </c>
      <c r="N28" s="26"/>
    </row>
    <row r="29" spans="1:14" ht="30" customHeight="1">
      <c r="A29" s="8">
        <v>21</v>
      </c>
      <c r="B29" s="15" t="s">
        <v>65</v>
      </c>
      <c r="C29" s="16" t="s">
        <v>66</v>
      </c>
      <c r="D29" s="16">
        <v>5</v>
      </c>
      <c r="E29" s="16" t="s">
        <v>62</v>
      </c>
      <c r="F29" s="17">
        <v>44</v>
      </c>
      <c r="G29" s="18">
        <v>13.2</v>
      </c>
      <c r="H29" s="19">
        <v>68</v>
      </c>
      <c r="I29" s="24">
        <f t="shared" si="0"/>
        <v>27.200000000000003</v>
      </c>
      <c r="J29" s="14">
        <v>82.2</v>
      </c>
      <c r="K29" s="8">
        <f>J29*0.3</f>
        <v>24.66</v>
      </c>
      <c r="L29" s="22">
        <f>G29+I29+K29</f>
        <v>65.06</v>
      </c>
      <c r="M29" s="14">
        <v>3</v>
      </c>
      <c r="N29" s="26"/>
    </row>
    <row r="30" spans="1:14" ht="30" customHeight="1">
      <c r="A30" s="14"/>
      <c r="B30" s="15"/>
      <c r="C30" s="16"/>
      <c r="D30" s="16"/>
      <c r="E30" s="16"/>
      <c r="F30" s="17"/>
      <c r="G30" s="18"/>
      <c r="H30" s="19"/>
      <c r="I30" s="24"/>
      <c r="J30" s="14"/>
      <c r="K30" s="8"/>
      <c r="L30" s="22"/>
      <c r="M30" s="14"/>
      <c r="N30" s="26"/>
    </row>
    <row r="31" spans="1:14" ht="30" customHeight="1">
      <c r="A31" s="8">
        <v>22</v>
      </c>
      <c r="B31" s="15" t="s">
        <v>67</v>
      </c>
      <c r="C31" s="16" t="s">
        <v>68</v>
      </c>
      <c r="D31" s="16">
        <v>4</v>
      </c>
      <c r="E31" s="16" t="s">
        <v>69</v>
      </c>
      <c r="F31" s="17">
        <v>79</v>
      </c>
      <c r="G31" s="18">
        <v>23.7</v>
      </c>
      <c r="H31" s="19">
        <v>62</v>
      </c>
      <c r="I31" s="24">
        <f>0.4*H31</f>
        <v>24.8</v>
      </c>
      <c r="J31" s="14">
        <v>84</v>
      </c>
      <c r="K31" s="8">
        <f>J31*0.3</f>
        <v>25.2</v>
      </c>
      <c r="L31" s="22">
        <f>G31+I31+K31</f>
        <v>73.7</v>
      </c>
      <c r="M31" s="14">
        <v>1</v>
      </c>
      <c r="N31" s="27" t="s">
        <v>18</v>
      </c>
    </row>
    <row r="32" spans="1:14" ht="30" customHeight="1">
      <c r="A32" s="14">
        <v>23</v>
      </c>
      <c r="B32" s="15" t="s">
        <v>70</v>
      </c>
      <c r="C32" s="16" t="s">
        <v>71</v>
      </c>
      <c r="D32" s="16">
        <v>9</v>
      </c>
      <c r="E32" s="16" t="s">
        <v>69</v>
      </c>
      <c r="F32" s="17">
        <v>77</v>
      </c>
      <c r="G32" s="18">
        <v>23.1</v>
      </c>
      <c r="H32" s="19">
        <v>56</v>
      </c>
      <c r="I32" s="24">
        <f>0.4*H32</f>
        <v>22.400000000000002</v>
      </c>
      <c r="J32" s="14">
        <v>82.6</v>
      </c>
      <c r="K32" s="8">
        <f>J32*0.3</f>
        <v>24.779999999999998</v>
      </c>
      <c r="L32" s="22">
        <f>G32+I32+K32</f>
        <v>70.28</v>
      </c>
      <c r="M32" s="14">
        <v>2</v>
      </c>
      <c r="N32" s="26"/>
    </row>
    <row r="33" spans="1:14" ht="30" customHeight="1">
      <c r="A33" s="8">
        <v>24</v>
      </c>
      <c r="B33" s="15" t="s">
        <v>72</v>
      </c>
      <c r="C33" s="16" t="s">
        <v>73</v>
      </c>
      <c r="D33" s="16">
        <v>15</v>
      </c>
      <c r="E33" s="16" t="s">
        <v>69</v>
      </c>
      <c r="F33" s="17">
        <v>63</v>
      </c>
      <c r="G33" s="18">
        <v>18.899999999999999</v>
      </c>
      <c r="H33" s="19">
        <v>70</v>
      </c>
      <c r="I33" s="24">
        <f>0.4*H33</f>
        <v>28</v>
      </c>
      <c r="J33" s="14">
        <v>73.400000000000006</v>
      </c>
      <c r="K33" s="8">
        <f>J33*0.3</f>
        <v>22.02</v>
      </c>
      <c r="L33" s="22">
        <f>G33+I33+K33</f>
        <v>68.92</v>
      </c>
      <c r="M33" s="14">
        <v>3</v>
      </c>
      <c r="N33" s="26"/>
    </row>
    <row r="1048524" customFormat="1" ht="14"/>
    <row r="1048525" customFormat="1" ht="14"/>
    <row r="1048526" customFormat="1" ht="14"/>
    <row r="1048527" customFormat="1" ht="14"/>
    <row r="1048528" customFormat="1" ht="14"/>
    <row r="1048529" customFormat="1" ht="14"/>
    <row r="1048530" customFormat="1" ht="14"/>
    <row r="1048531" customFormat="1" ht="14"/>
    <row r="1048532" customFormat="1" ht="14"/>
    <row r="1048533" customFormat="1" ht="14"/>
    <row r="1048534" customFormat="1" ht="14"/>
    <row r="1048535" customFormat="1" ht="14"/>
    <row r="1048536" customFormat="1" ht="14"/>
    <row r="1048537" customFormat="1" ht="14"/>
    <row r="1048538" customFormat="1" ht="14"/>
    <row r="1048539" customFormat="1" ht="14"/>
    <row r="1048540" customFormat="1" ht="14"/>
    <row r="1048541" customFormat="1" ht="14"/>
    <row r="1048542" customFormat="1" ht="14"/>
    <row r="1048543" customFormat="1" ht="14"/>
    <row r="1048544" customFormat="1" ht="14"/>
    <row r="1048545" customFormat="1" ht="14"/>
    <row r="1048546" customFormat="1" ht="14"/>
    <row r="1048547" customFormat="1" ht="14"/>
    <row r="1048548" customFormat="1" ht="14"/>
    <row r="1048549" customFormat="1" ht="14"/>
    <row r="1048550" customFormat="1" ht="14"/>
    <row r="1048551" customFormat="1" ht="14"/>
    <row r="1048552" customFormat="1" ht="14"/>
    <row r="1048553" customFormat="1" ht="14"/>
    <row r="1048554" customFormat="1" ht="14"/>
    <row r="1048555" customFormat="1" ht="14"/>
    <row r="1048556" customFormat="1" ht="14"/>
    <row r="1048557" customFormat="1" ht="14"/>
  </sheetData>
  <autoFilter ref="A1:N33">
    <extLst/>
  </autoFilter>
  <sortState ref="A31:N33">
    <sortCondition descending="1" ref="L31:L33"/>
  </sortState>
  <mergeCells count="1">
    <mergeCell ref="A1:N1"/>
  </mergeCells>
  <phoneticPr fontId="9" type="noConversion"/>
  <pageMargins left="0.55069444444444404" right="0.55069444444444404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</dc:creator>
  <cp:lastModifiedBy>Administrator</cp:lastModifiedBy>
  <dcterms:created xsi:type="dcterms:W3CDTF">2024-10-16T06:41:00Z</dcterms:created>
  <dcterms:modified xsi:type="dcterms:W3CDTF">2024-10-23T03:45:22Z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FCD95B3D10F04C338B43314C1C281DA8_13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