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17" r:id="rId1"/>
  </sheets>
  <definedNames>
    <definedName name="_xlnm._FilterDatabase" localSheetId="0" hidden="1">综合成绩!$A$1:$N$60</definedName>
    <definedName name="_xlnm.Print_Titles" localSheetId="0">综合成绩!$2:$2</definedName>
  </definedNames>
  <calcPr calcId="144525"/>
</workbook>
</file>

<file path=xl/sharedStrings.xml><?xml version="1.0" encoding="utf-8"?>
<sst xmlns="http://schemas.openxmlformats.org/spreadsheetml/2006/main" count="304" uniqueCount="152">
  <si>
    <t>孝感市卫生健康委员会所属事业单位2023年公开招聘拟聘用人员公示名单</t>
  </si>
  <si>
    <t>序号</t>
  </si>
  <si>
    <t>招聘单位</t>
  </si>
  <si>
    <t>姓名</t>
  </si>
  <si>
    <t>准考证号</t>
  </si>
  <si>
    <t>报考岗位代码</t>
  </si>
  <si>
    <t>笔试成绩</t>
  </si>
  <si>
    <t>笔试折算分</t>
  </si>
  <si>
    <t>面试成绩</t>
  </si>
  <si>
    <t>面试折算分</t>
  </si>
  <si>
    <t>综合成绩</t>
  </si>
  <si>
    <t>排名</t>
  </si>
  <si>
    <t>体检及考察情况</t>
  </si>
  <si>
    <t>备注</t>
  </si>
  <si>
    <t>孝感市中心医院</t>
  </si>
  <si>
    <t>魏卓</t>
  </si>
  <si>
    <t>14222001007001001</t>
  </si>
  <si>
    <t>合格</t>
  </si>
  <si>
    <t>免笔试职位</t>
  </si>
  <si>
    <t>宋勇波</t>
  </si>
  <si>
    <t>刘小兵</t>
  </si>
  <si>
    <t>14222001007001002</t>
  </si>
  <si>
    <t>董伟</t>
  </si>
  <si>
    <t>郑威</t>
  </si>
  <si>
    <t>张宇博</t>
  </si>
  <si>
    <t>王强</t>
  </si>
  <si>
    <t>夏秀梅</t>
  </si>
  <si>
    <t>14222001007001003</t>
  </si>
  <si>
    <t>李涛</t>
  </si>
  <si>
    <t>沈文娟</t>
  </si>
  <si>
    <t>何鹏</t>
  </si>
  <si>
    <t>邱兰</t>
  </si>
  <si>
    <t>14222001007001004</t>
  </si>
  <si>
    <t>刘宏强</t>
  </si>
  <si>
    <t>14222001007001005</t>
  </si>
  <si>
    <t>李泽文</t>
  </si>
  <si>
    <t>14222001007001006</t>
  </si>
  <si>
    <t>何源</t>
  </si>
  <si>
    <t>14222001007001007</t>
  </si>
  <si>
    <t>魏贤</t>
  </si>
  <si>
    <t>吴一文</t>
  </si>
  <si>
    <t>14222001007001008</t>
  </si>
  <si>
    <t>董亮</t>
  </si>
  <si>
    <t>14222001007001009</t>
  </si>
  <si>
    <t>唐艳林</t>
  </si>
  <si>
    <t>王伟力</t>
  </si>
  <si>
    <t>1142220503628</t>
  </si>
  <si>
    <t>14222001007001010</t>
  </si>
  <si>
    <t>孝感市妇幼保健院</t>
  </si>
  <si>
    <t>聂鹏博</t>
  </si>
  <si>
    <t>5242220803912</t>
  </si>
  <si>
    <t>14222001007002001</t>
  </si>
  <si>
    <t>徐俊利</t>
  </si>
  <si>
    <t>5242220804527</t>
  </si>
  <si>
    <t>朱纯</t>
  </si>
  <si>
    <t>5242220803611</t>
  </si>
  <si>
    <t>曾辉辉</t>
  </si>
  <si>
    <t>5242220804117</t>
  </si>
  <si>
    <t>李明</t>
  </si>
  <si>
    <t>5242220803819</t>
  </si>
  <si>
    <t>徐惠芬</t>
  </si>
  <si>
    <t>5242220808618</t>
  </si>
  <si>
    <t>杨磊</t>
  </si>
  <si>
    <t>5542220808914</t>
  </si>
  <si>
    <t>14222001007002002</t>
  </si>
  <si>
    <t>郑琼</t>
  </si>
  <si>
    <t>5442220806922</t>
  </si>
  <si>
    <t>14222001007002003</t>
  </si>
  <si>
    <t>刘欢欢</t>
  </si>
  <si>
    <t>5442220805004</t>
  </si>
  <si>
    <t>吴爱君</t>
  </si>
  <si>
    <t>1142220502514</t>
  </si>
  <si>
    <t>14222001007002004</t>
  </si>
  <si>
    <t>孝感市疾病预防控制中心</t>
  </si>
  <si>
    <t>梁勇</t>
  </si>
  <si>
    <t>5642220808325</t>
  </si>
  <si>
    <t>14222001007003001</t>
  </si>
  <si>
    <t>刘庆</t>
  </si>
  <si>
    <t>1142220503725</t>
  </si>
  <si>
    <t>14222001007003002</t>
  </si>
  <si>
    <r>
      <rPr>
        <sz val="11"/>
        <rFont val="等线"/>
        <charset val="134"/>
      </rPr>
      <t>孝感市中心血站</t>
    </r>
  </si>
  <si>
    <t>陈瑶</t>
  </si>
  <si>
    <t>5442220806910</t>
  </si>
  <si>
    <t>14222001007004001</t>
  </si>
  <si>
    <t>游敏</t>
  </si>
  <si>
    <t>5442220806308</t>
  </si>
  <si>
    <t>孝感市中心血站</t>
  </si>
  <si>
    <t>梁贝</t>
  </si>
  <si>
    <t>5442220807424</t>
  </si>
  <si>
    <t>陈俊君</t>
  </si>
  <si>
    <t>5442220806207</t>
  </si>
  <si>
    <t>周曦</t>
  </si>
  <si>
    <t>5542220808920</t>
  </si>
  <si>
    <t>14222001007004002</t>
  </si>
  <si>
    <t>万爽</t>
  </si>
  <si>
    <t>5542220808224</t>
  </si>
  <si>
    <t>魏珊</t>
  </si>
  <si>
    <t>5542220808025</t>
  </si>
  <si>
    <t>孝感市惠民医院</t>
  </si>
  <si>
    <t>蔡芬芬</t>
  </si>
  <si>
    <t>5242220804714</t>
  </si>
  <si>
    <t>14222001007005001</t>
  </si>
  <si>
    <t>曹军</t>
  </si>
  <si>
    <t>5142220803426</t>
  </si>
  <si>
    <t>14222001007005003</t>
  </si>
  <si>
    <t>刘洋</t>
  </si>
  <si>
    <t>5142220803524</t>
  </si>
  <si>
    <t>14222001007005004</t>
  </si>
  <si>
    <t>李杭</t>
  </si>
  <si>
    <t>5442220806514</t>
  </si>
  <si>
    <t>14222001007005005</t>
  </si>
  <si>
    <t>黄玉洁</t>
  </si>
  <si>
    <t>5442220807306</t>
  </si>
  <si>
    <t>张泽祎</t>
  </si>
  <si>
    <t>5442220806116</t>
  </si>
  <si>
    <t>江志勇</t>
  </si>
  <si>
    <t>1142220500818</t>
  </si>
  <si>
    <t>14222001007005007</t>
  </si>
  <si>
    <t>孝感市结核病防治所</t>
  </si>
  <si>
    <t>杨莹</t>
  </si>
  <si>
    <t>5242220803824</t>
  </si>
  <si>
    <t>14222001007006001</t>
  </si>
  <si>
    <t>刘宇唯</t>
  </si>
  <si>
    <t>5242220804021</t>
  </si>
  <si>
    <t>张文龙</t>
  </si>
  <si>
    <t>5242220804622</t>
  </si>
  <si>
    <t>付明月</t>
  </si>
  <si>
    <t>5342220804924</t>
  </si>
  <si>
    <t>14222001007006002</t>
  </si>
  <si>
    <t>廖雯</t>
  </si>
  <si>
    <t>5542220807830</t>
  </si>
  <si>
    <t>14222001007006003</t>
  </si>
  <si>
    <t>刘念</t>
  </si>
  <si>
    <t>5542220807620</t>
  </si>
  <si>
    <t>邓林武</t>
  </si>
  <si>
    <t>1142220504906</t>
  </si>
  <si>
    <t>14222001007006004</t>
  </si>
  <si>
    <t>孝感市卫生计生委综合监督执法局</t>
  </si>
  <si>
    <t>王子涵</t>
  </si>
  <si>
    <t>5642220809003</t>
  </si>
  <si>
    <t>14222001007007001</t>
  </si>
  <si>
    <t>陈宛冰</t>
  </si>
  <si>
    <t>5642220808407</t>
  </si>
  <si>
    <t>沈依文</t>
  </si>
  <si>
    <t>5642220808429</t>
  </si>
  <si>
    <t>孝感麻风防治中心</t>
  </si>
  <si>
    <t>王子莹</t>
  </si>
  <si>
    <t>5442220805924</t>
  </si>
  <si>
    <t>14222001007008002</t>
  </si>
  <si>
    <r>
      <rPr>
        <sz val="11"/>
        <rFont val="等线"/>
        <charset val="134"/>
      </rPr>
      <t>孝感麻风防治中心</t>
    </r>
  </si>
  <si>
    <t>蒋思慧</t>
  </si>
  <si>
    <t>5442220806307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</si>
</sst>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indexed="8"/>
      <name val="等线"/>
      <charset val="134"/>
      <scheme val="minor"/>
    </font>
    <font>
      <sz val="18"/>
      <name val="Times New Roman"/>
      <charset val="134"/>
    </font>
    <font>
      <sz val="11"/>
      <name val="Times New Roman"/>
      <charset val="134"/>
    </font>
    <font>
      <sz val="18"/>
      <name val="方正大标宋简体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name val="等线"/>
      <charset val="134"/>
    </font>
    <font>
      <sz val="11"/>
      <color rgb="FF000000"/>
      <name val="Times New Roman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 applyNumberFormat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4" xfId="49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/>
    </xf>
    <xf numFmtId="0" fontId="2" fillId="0" borderId="3" xfId="0" applyNumberFormat="1" applyFont="1" applyFill="1" applyBorder="1" applyAlignment="1" quotePrefix="1">
      <alignment horizontal="center" vertical="center"/>
    </xf>
    <xf numFmtId="0" fontId="2" fillId="0" borderId="4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7" fillId="0" borderId="4" xfId="0" applyNumberFormat="1" applyFont="1" applyBorder="1" applyAlignment="1" quotePrefix="1">
      <alignment horizontal="center" vertical="center"/>
    </xf>
    <xf numFmtId="0" fontId="2" fillId="0" borderId="4" xfId="0" applyFont="1" applyFill="1" applyBorder="1" applyAlignment="1" quotePrefix="1">
      <alignment horizontal="center" vertical="center"/>
    </xf>
    <xf numFmtId="0" fontId="2" fillId="0" borderId="3" xfId="0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7" fillId="0" borderId="3" xfId="0" applyNumberFormat="1" applyFont="1" applyBorder="1" applyAlignment="1" quotePrefix="1">
      <alignment horizontal="center" vertical="center"/>
    </xf>
    <xf numFmtId="0" fontId="7" fillId="0" borderId="2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0"/>
  <sheetViews>
    <sheetView tabSelected="1" zoomScale="115" zoomScaleNormal="115" workbookViewId="0">
      <pane ySplit="2" topLeftCell="A3" activePane="bottomLeft" state="frozen"/>
      <selection/>
      <selection pane="bottomLeft" activeCell="B23" sqref="B23"/>
    </sheetView>
  </sheetViews>
  <sheetFormatPr defaultColWidth="9" defaultRowHeight="27" customHeight="1"/>
  <cols>
    <col min="1" max="1" width="7.275" style="3" customWidth="1"/>
    <col min="2" max="2" width="31.375" style="3" customWidth="1"/>
    <col min="3" max="3" width="10.1083333333333" style="3" customWidth="1"/>
    <col min="4" max="4" width="16.0833333333333" style="3" customWidth="1"/>
    <col min="5" max="5" width="18.5" style="3" customWidth="1"/>
    <col min="6" max="6" width="13.475" style="3" customWidth="1"/>
    <col min="7" max="7" width="13.3666666666667" style="5" customWidth="1"/>
    <col min="8" max="8" width="13.475" style="5" customWidth="1"/>
    <col min="9" max="9" width="12.9333333333333" style="5" customWidth="1"/>
    <col min="10" max="10" width="12.825" style="5" customWidth="1"/>
    <col min="11" max="12" width="9.24166666666667" style="3" customWidth="1"/>
    <col min="13" max="13" width="10.65" style="3" customWidth="1"/>
    <col min="14" max="16384" width="9" style="3"/>
  </cols>
  <sheetData>
    <row r="1" s="1" customFormat="1" ht="38.1" customHeight="1" spans="2:13">
      <c r="B1" s="6" t="s">
        <v>0</v>
      </c>
      <c r="C1" s="7"/>
      <c r="D1" s="7"/>
      <c r="E1" s="7"/>
      <c r="F1" s="7"/>
      <c r="G1" s="8"/>
      <c r="H1" s="8"/>
      <c r="I1" s="8"/>
      <c r="J1" s="8"/>
      <c r="K1" s="7"/>
      <c r="L1" s="7"/>
      <c r="M1" s="7"/>
    </row>
    <row r="2" customHeight="1" spans="1:1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0" t="s">
        <v>11</v>
      </c>
      <c r="L2" s="27" t="s">
        <v>12</v>
      </c>
      <c r="M2" s="9" t="s">
        <v>13</v>
      </c>
    </row>
    <row r="3" customHeight="1" spans="1:13">
      <c r="A3" s="12">
        <v>1</v>
      </c>
      <c r="B3" s="10" t="s">
        <v>14</v>
      </c>
      <c r="C3" s="10" t="s">
        <v>15</v>
      </c>
      <c r="D3" s="13"/>
      <c r="E3" s="56" t="s">
        <v>16</v>
      </c>
      <c r="F3" s="14"/>
      <c r="G3" s="14"/>
      <c r="H3" s="14">
        <v>84.2</v>
      </c>
      <c r="I3" s="14"/>
      <c r="J3" s="14">
        <v>84.2</v>
      </c>
      <c r="K3" s="12">
        <v>1</v>
      </c>
      <c r="L3" s="9" t="s">
        <v>17</v>
      </c>
      <c r="M3" s="9" t="s">
        <v>18</v>
      </c>
    </row>
    <row r="4" customHeight="1" spans="1:13">
      <c r="A4" s="15">
        <v>2</v>
      </c>
      <c r="B4" s="16" t="s">
        <v>14</v>
      </c>
      <c r="C4" s="16" t="s">
        <v>19</v>
      </c>
      <c r="D4" s="17"/>
      <c r="E4" s="57" t="s">
        <v>16</v>
      </c>
      <c r="F4" s="18"/>
      <c r="G4" s="18"/>
      <c r="H4" s="18">
        <v>76.8</v>
      </c>
      <c r="I4" s="18"/>
      <c r="J4" s="18">
        <v>76.8</v>
      </c>
      <c r="K4" s="15">
        <v>2</v>
      </c>
      <c r="L4" s="50" t="s">
        <v>17</v>
      </c>
      <c r="M4" s="50" t="s">
        <v>18</v>
      </c>
    </row>
    <row r="5" s="2" customFormat="1" ht="26.7" customHeight="1" spans="1:13">
      <c r="A5" s="19">
        <v>3</v>
      </c>
      <c r="B5" s="20" t="s">
        <v>14</v>
      </c>
      <c r="C5" s="21" t="s">
        <v>20</v>
      </c>
      <c r="D5" s="22"/>
      <c r="E5" s="58" t="s">
        <v>21</v>
      </c>
      <c r="F5" s="23"/>
      <c r="G5" s="23"/>
      <c r="H5" s="24">
        <v>81.8</v>
      </c>
      <c r="I5" s="23"/>
      <c r="J5" s="23">
        <v>81.8</v>
      </c>
      <c r="K5" s="19">
        <v>1</v>
      </c>
      <c r="L5" s="9" t="s">
        <v>17</v>
      </c>
      <c r="M5" s="19" t="s">
        <v>18</v>
      </c>
    </row>
    <row r="6" s="2" customFormat="1" ht="26.7" customHeight="1" spans="1:13">
      <c r="A6" s="12">
        <v>4</v>
      </c>
      <c r="B6" s="10" t="s">
        <v>14</v>
      </c>
      <c r="C6" s="10" t="s">
        <v>22</v>
      </c>
      <c r="D6" s="13"/>
      <c r="E6" s="56" t="s">
        <v>21</v>
      </c>
      <c r="F6" s="14"/>
      <c r="G6" s="14"/>
      <c r="H6" s="14">
        <v>81.6</v>
      </c>
      <c r="I6" s="14"/>
      <c r="J6" s="14">
        <v>81.6</v>
      </c>
      <c r="K6" s="12">
        <v>2</v>
      </c>
      <c r="L6" s="9" t="s">
        <v>17</v>
      </c>
      <c r="M6" s="12" t="s">
        <v>18</v>
      </c>
    </row>
    <row r="7" s="2" customFormat="1" ht="26.7" customHeight="1" spans="1:13">
      <c r="A7" s="12">
        <v>5</v>
      </c>
      <c r="B7" s="10" t="s">
        <v>14</v>
      </c>
      <c r="C7" s="10" t="s">
        <v>23</v>
      </c>
      <c r="D7" s="13"/>
      <c r="E7" s="56" t="s">
        <v>21</v>
      </c>
      <c r="F7" s="14"/>
      <c r="G7" s="14"/>
      <c r="H7" s="25">
        <v>80.4</v>
      </c>
      <c r="I7" s="14"/>
      <c r="J7" s="14">
        <v>80.4</v>
      </c>
      <c r="K7" s="12">
        <v>3</v>
      </c>
      <c r="L7" s="9" t="s">
        <v>17</v>
      </c>
      <c r="M7" s="12" t="s">
        <v>18</v>
      </c>
    </row>
    <row r="8" s="2" customFormat="1" ht="31" customHeight="1" spans="1:13">
      <c r="A8" s="12">
        <v>6</v>
      </c>
      <c r="B8" s="10" t="s">
        <v>14</v>
      </c>
      <c r="C8" s="10" t="s">
        <v>24</v>
      </c>
      <c r="D8" s="13"/>
      <c r="E8" s="56" t="s">
        <v>21</v>
      </c>
      <c r="F8" s="14"/>
      <c r="G8" s="14"/>
      <c r="H8" s="14">
        <v>79</v>
      </c>
      <c r="I8" s="14"/>
      <c r="J8" s="14">
        <v>79</v>
      </c>
      <c r="K8" s="12">
        <v>4</v>
      </c>
      <c r="L8" s="9" t="s">
        <v>17</v>
      </c>
      <c r="M8" s="12" t="s">
        <v>18</v>
      </c>
    </row>
    <row r="9" s="2" customFormat="1" ht="31" customHeight="1" spans="1:13">
      <c r="A9" s="15">
        <v>7</v>
      </c>
      <c r="B9" s="16" t="s">
        <v>14</v>
      </c>
      <c r="C9" s="16" t="s">
        <v>25</v>
      </c>
      <c r="D9" s="17"/>
      <c r="E9" s="57" t="s">
        <v>21</v>
      </c>
      <c r="F9" s="18"/>
      <c r="G9" s="18"/>
      <c r="H9" s="26">
        <v>78.2</v>
      </c>
      <c r="I9" s="18"/>
      <c r="J9" s="18">
        <v>78.2</v>
      </c>
      <c r="K9" s="15">
        <v>5</v>
      </c>
      <c r="L9" s="50" t="s">
        <v>17</v>
      </c>
      <c r="M9" s="15" t="s">
        <v>18</v>
      </c>
    </row>
    <row r="10" s="2" customFormat="1" ht="31" customHeight="1" spans="1:13">
      <c r="A10" s="19">
        <v>8</v>
      </c>
      <c r="B10" s="21" t="s">
        <v>14</v>
      </c>
      <c r="C10" s="21" t="s">
        <v>26</v>
      </c>
      <c r="D10" s="22"/>
      <c r="E10" s="58" t="s">
        <v>27</v>
      </c>
      <c r="F10" s="23"/>
      <c r="G10" s="23"/>
      <c r="H10" s="23">
        <v>81.8</v>
      </c>
      <c r="I10" s="23"/>
      <c r="J10" s="23">
        <v>81.8</v>
      </c>
      <c r="K10" s="19">
        <v>1</v>
      </c>
      <c r="L10" s="9" t="s">
        <v>17</v>
      </c>
      <c r="M10" s="19" t="s">
        <v>18</v>
      </c>
    </row>
    <row r="11" s="3" customFormat="1" customHeight="1" spans="1:13">
      <c r="A11" s="12">
        <v>9</v>
      </c>
      <c r="B11" s="10" t="s">
        <v>14</v>
      </c>
      <c r="C11" s="10" t="s">
        <v>28</v>
      </c>
      <c r="D11" s="13"/>
      <c r="E11" s="56" t="s">
        <v>27</v>
      </c>
      <c r="F11" s="14"/>
      <c r="G11" s="14"/>
      <c r="H11" s="14">
        <v>80.6</v>
      </c>
      <c r="I11" s="14"/>
      <c r="J11" s="14">
        <v>80.6</v>
      </c>
      <c r="K11" s="12">
        <v>2</v>
      </c>
      <c r="L11" s="9" t="s">
        <v>17</v>
      </c>
      <c r="M11" s="12" t="s">
        <v>18</v>
      </c>
    </row>
    <row r="12" s="3" customFormat="1" customHeight="1" spans="1:13">
      <c r="A12" s="12">
        <v>10</v>
      </c>
      <c r="B12" s="27" t="s">
        <v>14</v>
      </c>
      <c r="C12" s="10" t="s">
        <v>29</v>
      </c>
      <c r="D12" s="13"/>
      <c r="E12" s="56" t="s">
        <v>27</v>
      </c>
      <c r="F12" s="14"/>
      <c r="G12" s="14"/>
      <c r="H12" s="14">
        <v>78.7</v>
      </c>
      <c r="I12" s="14"/>
      <c r="J12" s="14">
        <v>78.7</v>
      </c>
      <c r="K12" s="12">
        <v>3</v>
      </c>
      <c r="L12" s="9" t="s">
        <v>17</v>
      </c>
      <c r="M12" s="12" t="s">
        <v>18</v>
      </c>
    </row>
    <row r="13" s="3" customFormat="1" customHeight="1" spans="1:13">
      <c r="A13" s="15">
        <v>11</v>
      </c>
      <c r="B13" s="28" t="s">
        <v>14</v>
      </c>
      <c r="C13" s="16" t="s">
        <v>30</v>
      </c>
      <c r="D13" s="17"/>
      <c r="E13" s="57" t="s">
        <v>27</v>
      </c>
      <c r="F13" s="18"/>
      <c r="G13" s="18"/>
      <c r="H13" s="18">
        <v>75.9</v>
      </c>
      <c r="I13" s="18"/>
      <c r="J13" s="18">
        <v>75.9</v>
      </c>
      <c r="K13" s="15">
        <v>4</v>
      </c>
      <c r="L13" s="50" t="s">
        <v>17</v>
      </c>
      <c r="M13" s="15" t="s">
        <v>18</v>
      </c>
    </row>
    <row r="14" s="3" customFormat="1" customHeight="1" spans="1:13">
      <c r="A14" s="29">
        <v>12</v>
      </c>
      <c r="B14" s="30" t="s">
        <v>14</v>
      </c>
      <c r="C14" s="31" t="s">
        <v>31</v>
      </c>
      <c r="D14" s="32"/>
      <c r="E14" s="59" t="s">
        <v>32</v>
      </c>
      <c r="F14" s="33"/>
      <c r="G14" s="33"/>
      <c r="H14" s="33">
        <v>77.2</v>
      </c>
      <c r="I14" s="33"/>
      <c r="J14" s="33">
        <v>77.2</v>
      </c>
      <c r="K14" s="29">
        <v>1</v>
      </c>
      <c r="L14" s="51" t="s">
        <v>17</v>
      </c>
      <c r="M14" s="29" t="s">
        <v>18</v>
      </c>
    </row>
    <row r="15" s="3" customFormat="1" customHeight="1" spans="1:13">
      <c r="A15" s="29">
        <v>13</v>
      </c>
      <c r="B15" s="30" t="s">
        <v>14</v>
      </c>
      <c r="C15" s="31" t="s">
        <v>33</v>
      </c>
      <c r="D15" s="32"/>
      <c r="E15" s="59" t="s">
        <v>34</v>
      </c>
      <c r="F15" s="33"/>
      <c r="G15" s="33"/>
      <c r="H15" s="33">
        <v>84.5</v>
      </c>
      <c r="I15" s="33"/>
      <c r="J15" s="33">
        <v>84.5</v>
      </c>
      <c r="K15" s="29">
        <v>1</v>
      </c>
      <c r="L15" s="51" t="s">
        <v>17</v>
      </c>
      <c r="M15" s="29" t="s">
        <v>18</v>
      </c>
    </row>
    <row r="16" s="3" customFormat="1" customHeight="1" spans="1:13">
      <c r="A16" s="29">
        <v>14</v>
      </c>
      <c r="B16" s="30" t="s">
        <v>14</v>
      </c>
      <c r="C16" s="31" t="s">
        <v>35</v>
      </c>
      <c r="D16" s="32"/>
      <c r="E16" s="59" t="s">
        <v>36</v>
      </c>
      <c r="F16" s="33"/>
      <c r="G16" s="33"/>
      <c r="H16" s="33">
        <v>76</v>
      </c>
      <c r="I16" s="33"/>
      <c r="J16" s="33">
        <v>76</v>
      </c>
      <c r="K16" s="29">
        <v>1</v>
      </c>
      <c r="L16" s="51" t="s">
        <v>17</v>
      </c>
      <c r="M16" s="29" t="s">
        <v>18</v>
      </c>
    </row>
    <row r="17" s="3" customFormat="1" customHeight="1" spans="1:13">
      <c r="A17" s="19">
        <v>15</v>
      </c>
      <c r="B17" s="20" t="s">
        <v>14</v>
      </c>
      <c r="C17" s="21" t="s">
        <v>37</v>
      </c>
      <c r="D17" s="22"/>
      <c r="E17" s="58" t="s">
        <v>38</v>
      </c>
      <c r="F17" s="23"/>
      <c r="G17" s="23"/>
      <c r="H17" s="23">
        <v>84.2</v>
      </c>
      <c r="I17" s="23"/>
      <c r="J17" s="23">
        <v>84.2</v>
      </c>
      <c r="K17" s="19">
        <v>1</v>
      </c>
      <c r="L17" s="52" t="s">
        <v>17</v>
      </c>
      <c r="M17" s="19" t="s">
        <v>18</v>
      </c>
    </row>
    <row r="18" s="3" customFormat="1" customHeight="1" spans="1:13">
      <c r="A18" s="15">
        <v>16</v>
      </c>
      <c r="B18" s="28" t="s">
        <v>14</v>
      </c>
      <c r="C18" s="16" t="s">
        <v>39</v>
      </c>
      <c r="D18" s="17"/>
      <c r="E18" s="57" t="s">
        <v>38</v>
      </c>
      <c r="F18" s="18"/>
      <c r="G18" s="18"/>
      <c r="H18" s="18">
        <v>78.3</v>
      </c>
      <c r="I18" s="18"/>
      <c r="J18" s="18">
        <v>78.3</v>
      </c>
      <c r="K18" s="15">
        <v>2</v>
      </c>
      <c r="L18" s="50" t="s">
        <v>17</v>
      </c>
      <c r="M18" s="15" t="s">
        <v>18</v>
      </c>
    </row>
    <row r="19" s="3" customFormat="1" customHeight="1" spans="1:13">
      <c r="A19" s="29">
        <v>17</v>
      </c>
      <c r="B19" s="30" t="s">
        <v>14</v>
      </c>
      <c r="C19" s="31" t="s">
        <v>40</v>
      </c>
      <c r="D19" s="32"/>
      <c r="E19" s="59" t="s">
        <v>41</v>
      </c>
      <c r="F19" s="33"/>
      <c r="G19" s="33"/>
      <c r="H19" s="33">
        <v>77.8</v>
      </c>
      <c r="I19" s="33"/>
      <c r="J19" s="33">
        <v>77.8</v>
      </c>
      <c r="K19" s="29">
        <v>1</v>
      </c>
      <c r="L19" s="51" t="s">
        <v>17</v>
      </c>
      <c r="M19" s="29" t="s">
        <v>18</v>
      </c>
    </row>
    <row r="20" s="3" customFormat="1" customHeight="1" spans="1:13">
      <c r="A20" s="19">
        <v>18</v>
      </c>
      <c r="B20" s="20" t="s">
        <v>14</v>
      </c>
      <c r="C20" s="21" t="s">
        <v>42</v>
      </c>
      <c r="D20" s="22"/>
      <c r="E20" s="58" t="s">
        <v>43</v>
      </c>
      <c r="F20" s="23"/>
      <c r="G20" s="23"/>
      <c r="H20" s="23">
        <v>79.8</v>
      </c>
      <c r="I20" s="23"/>
      <c r="J20" s="23">
        <v>79.8</v>
      </c>
      <c r="K20" s="19">
        <v>1</v>
      </c>
      <c r="L20" s="52" t="s">
        <v>17</v>
      </c>
      <c r="M20" s="19" t="s">
        <v>18</v>
      </c>
    </row>
    <row r="21" s="3" customFormat="1" customHeight="1" spans="1:13">
      <c r="A21" s="15">
        <v>19</v>
      </c>
      <c r="B21" s="28" t="s">
        <v>14</v>
      </c>
      <c r="C21" s="16" t="s">
        <v>44</v>
      </c>
      <c r="D21" s="17"/>
      <c r="E21" s="57" t="s">
        <v>43</v>
      </c>
      <c r="F21" s="18"/>
      <c r="G21" s="18"/>
      <c r="H21" s="18">
        <v>75.4</v>
      </c>
      <c r="I21" s="18"/>
      <c r="J21" s="18">
        <v>75.4</v>
      </c>
      <c r="K21" s="15">
        <v>2</v>
      </c>
      <c r="L21" s="50" t="s">
        <v>17</v>
      </c>
      <c r="M21" s="15" t="s">
        <v>18</v>
      </c>
    </row>
    <row r="22" s="3" customFormat="1" customHeight="1" spans="1:13">
      <c r="A22" s="29">
        <v>20</v>
      </c>
      <c r="B22" s="28" t="s">
        <v>14</v>
      </c>
      <c r="C22" s="31" t="s">
        <v>45</v>
      </c>
      <c r="D22" s="59" t="s">
        <v>46</v>
      </c>
      <c r="E22" s="59" t="s">
        <v>47</v>
      </c>
      <c r="F22" s="33">
        <v>58.87</v>
      </c>
      <c r="G22" s="33">
        <v>23.55</v>
      </c>
      <c r="H22" s="33">
        <v>77.7</v>
      </c>
      <c r="I22" s="33">
        <v>46.62</v>
      </c>
      <c r="J22" s="33">
        <v>70.168</v>
      </c>
      <c r="K22" s="29">
        <v>1</v>
      </c>
      <c r="L22" s="51" t="s">
        <v>17</v>
      </c>
      <c r="M22" s="29"/>
    </row>
    <row r="23" s="2" customFormat="1" ht="26.7" customHeight="1" spans="1:13">
      <c r="A23" s="19">
        <v>21</v>
      </c>
      <c r="B23" s="20" t="s">
        <v>48</v>
      </c>
      <c r="C23" s="21" t="s">
        <v>49</v>
      </c>
      <c r="D23" s="58" t="s">
        <v>50</v>
      </c>
      <c r="E23" s="58" t="s">
        <v>51</v>
      </c>
      <c r="F23" s="23">
        <v>67.7466666666667</v>
      </c>
      <c r="G23" s="23">
        <f t="shared" ref="G23:G31" si="0">F23*0.4</f>
        <v>27.0986666666667</v>
      </c>
      <c r="H23" s="23">
        <v>83.1</v>
      </c>
      <c r="I23" s="23">
        <f t="shared" ref="I23:I37" si="1">H23*0.6</f>
        <v>49.86</v>
      </c>
      <c r="J23" s="23">
        <f t="shared" ref="J23:J37" si="2">G23+I23</f>
        <v>76.9586666666667</v>
      </c>
      <c r="K23" s="19">
        <v>1</v>
      </c>
      <c r="L23" s="52" t="s">
        <v>17</v>
      </c>
      <c r="M23" s="19"/>
    </row>
    <row r="24" s="2" customFormat="1" ht="26.7" customHeight="1" spans="1:13">
      <c r="A24" s="12">
        <v>22</v>
      </c>
      <c r="B24" s="27" t="s">
        <v>48</v>
      </c>
      <c r="C24" s="10" t="s">
        <v>52</v>
      </c>
      <c r="D24" s="56" t="s">
        <v>53</v>
      </c>
      <c r="E24" s="56" t="s">
        <v>51</v>
      </c>
      <c r="F24" s="14">
        <v>61.9266666666667</v>
      </c>
      <c r="G24" s="14">
        <f t="shared" si="0"/>
        <v>24.7706666666667</v>
      </c>
      <c r="H24" s="14">
        <v>80.2</v>
      </c>
      <c r="I24" s="14">
        <f t="shared" si="1"/>
        <v>48.12</v>
      </c>
      <c r="J24" s="14">
        <f t="shared" si="2"/>
        <v>72.8906666666667</v>
      </c>
      <c r="K24" s="19">
        <v>2</v>
      </c>
      <c r="L24" s="9" t="s">
        <v>17</v>
      </c>
      <c r="M24" s="12"/>
    </row>
    <row r="25" s="2" customFormat="1" ht="26.7" customHeight="1" spans="1:13">
      <c r="A25" s="12">
        <v>23</v>
      </c>
      <c r="B25" s="27" t="s">
        <v>48</v>
      </c>
      <c r="C25" s="10" t="s">
        <v>54</v>
      </c>
      <c r="D25" s="56" t="s">
        <v>55</v>
      </c>
      <c r="E25" s="56" t="s">
        <v>51</v>
      </c>
      <c r="F25" s="14">
        <v>65.5266666666667</v>
      </c>
      <c r="G25" s="14">
        <f t="shared" si="0"/>
        <v>26.2106666666667</v>
      </c>
      <c r="H25" s="14">
        <v>76.6</v>
      </c>
      <c r="I25" s="14">
        <f t="shared" si="1"/>
        <v>45.96</v>
      </c>
      <c r="J25" s="14">
        <f t="shared" si="2"/>
        <v>72.1706666666667</v>
      </c>
      <c r="K25" s="19">
        <v>3</v>
      </c>
      <c r="L25" s="9" t="s">
        <v>17</v>
      </c>
      <c r="M25" s="12"/>
    </row>
    <row r="26" s="2" customFormat="1" ht="26.7" customHeight="1" spans="1:13">
      <c r="A26" s="12">
        <v>24</v>
      </c>
      <c r="B26" s="27" t="s">
        <v>48</v>
      </c>
      <c r="C26" s="10" t="s">
        <v>56</v>
      </c>
      <c r="D26" s="56" t="s">
        <v>57</v>
      </c>
      <c r="E26" s="56" t="s">
        <v>51</v>
      </c>
      <c r="F26" s="14">
        <v>68.8033333333333</v>
      </c>
      <c r="G26" s="14">
        <f t="shared" si="0"/>
        <v>27.5213333333333</v>
      </c>
      <c r="H26" s="14">
        <v>73.4</v>
      </c>
      <c r="I26" s="14">
        <f t="shared" si="1"/>
        <v>44.04</v>
      </c>
      <c r="J26" s="14">
        <f t="shared" si="2"/>
        <v>71.5613333333333</v>
      </c>
      <c r="K26" s="19">
        <v>4</v>
      </c>
      <c r="L26" s="9" t="s">
        <v>17</v>
      </c>
      <c r="M26" s="12"/>
    </row>
    <row r="27" s="2" customFormat="1" ht="26.7" customHeight="1" spans="1:14">
      <c r="A27" s="12">
        <v>25</v>
      </c>
      <c r="B27" s="27" t="s">
        <v>48</v>
      </c>
      <c r="C27" s="34" t="s">
        <v>58</v>
      </c>
      <c r="D27" s="56" t="s">
        <v>59</v>
      </c>
      <c r="E27" s="60" t="s">
        <v>51</v>
      </c>
      <c r="F27" s="14">
        <v>59.5033333333333</v>
      </c>
      <c r="G27" s="14">
        <f t="shared" si="0"/>
        <v>23.8013333333333</v>
      </c>
      <c r="H27" s="14">
        <v>79</v>
      </c>
      <c r="I27" s="14">
        <f t="shared" si="1"/>
        <v>47.4</v>
      </c>
      <c r="J27" s="14">
        <f t="shared" si="2"/>
        <v>71.2013333333333</v>
      </c>
      <c r="K27" s="19">
        <v>5</v>
      </c>
      <c r="L27" s="9" t="s">
        <v>17</v>
      </c>
      <c r="M27" s="12"/>
      <c r="N27" s="53"/>
    </row>
    <row r="28" s="2" customFormat="1" ht="26.7" customHeight="1" spans="1:13">
      <c r="A28" s="15">
        <v>26</v>
      </c>
      <c r="B28" s="28" t="s">
        <v>48</v>
      </c>
      <c r="C28" s="16" t="s">
        <v>60</v>
      </c>
      <c r="D28" s="57" t="s">
        <v>61</v>
      </c>
      <c r="E28" s="57" t="s">
        <v>51</v>
      </c>
      <c r="F28" s="18">
        <v>61.4133333333333</v>
      </c>
      <c r="G28" s="18">
        <f t="shared" si="0"/>
        <v>24.5653333333333</v>
      </c>
      <c r="H28" s="18">
        <v>76.8</v>
      </c>
      <c r="I28" s="18">
        <f t="shared" si="1"/>
        <v>46.08</v>
      </c>
      <c r="J28" s="18">
        <f t="shared" si="2"/>
        <v>70.6453333333333</v>
      </c>
      <c r="K28" s="15">
        <v>6</v>
      </c>
      <c r="L28" s="50" t="s">
        <v>17</v>
      </c>
      <c r="M28" s="15"/>
    </row>
    <row r="29" s="2" customFormat="1" ht="26.7" customHeight="1" spans="1:13">
      <c r="A29" s="29">
        <v>27</v>
      </c>
      <c r="B29" s="30" t="s">
        <v>48</v>
      </c>
      <c r="C29" s="35" t="s">
        <v>62</v>
      </c>
      <c r="D29" s="61" t="s">
        <v>63</v>
      </c>
      <c r="E29" s="62" t="s">
        <v>64</v>
      </c>
      <c r="F29" s="33">
        <v>58.7666666666667</v>
      </c>
      <c r="G29" s="33">
        <f t="shared" si="0"/>
        <v>23.5066666666667</v>
      </c>
      <c r="H29" s="33">
        <v>72.6</v>
      </c>
      <c r="I29" s="33">
        <f t="shared" si="1"/>
        <v>43.56</v>
      </c>
      <c r="J29" s="33">
        <f t="shared" si="2"/>
        <v>67.0666666666667</v>
      </c>
      <c r="K29" s="54">
        <v>1</v>
      </c>
      <c r="L29" s="51" t="s">
        <v>17</v>
      </c>
      <c r="M29" s="29"/>
    </row>
    <row r="30" s="2" customFormat="1" ht="26.7" customHeight="1" spans="1:13">
      <c r="A30" s="19">
        <v>28</v>
      </c>
      <c r="B30" s="20" t="s">
        <v>48</v>
      </c>
      <c r="C30" s="37" t="s">
        <v>65</v>
      </c>
      <c r="D30" s="58" t="s">
        <v>66</v>
      </c>
      <c r="E30" s="63" t="s">
        <v>67</v>
      </c>
      <c r="F30" s="23">
        <v>62.9633333333333</v>
      </c>
      <c r="G30" s="23">
        <f t="shared" si="0"/>
        <v>25.1853333333333</v>
      </c>
      <c r="H30" s="23">
        <v>77.8</v>
      </c>
      <c r="I30" s="23">
        <f t="shared" si="1"/>
        <v>46.68</v>
      </c>
      <c r="J30" s="23">
        <f t="shared" si="2"/>
        <v>71.8653333333333</v>
      </c>
      <c r="K30" s="19">
        <v>1</v>
      </c>
      <c r="L30" s="52" t="s">
        <v>17</v>
      </c>
      <c r="M30" s="19"/>
    </row>
    <row r="31" s="2" customFormat="1" ht="26.7" customHeight="1" spans="1:13">
      <c r="A31" s="15">
        <v>29</v>
      </c>
      <c r="B31" s="28" t="s">
        <v>48</v>
      </c>
      <c r="C31" s="38" t="s">
        <v>68</v>
      </c>
      <c r="D31" s="57" t="s">
        <v>69</v>
      </c>
      <c r="E31" s="64" t="s">
        <v>67</v>
      </c>
      <c r="F31" s="18">
        <v>62.39</v>
      </c>
      <c r="G31" s="18">
        <f t="shared" si="0"/>
        <v>24.956</v>
      </c>
      <c r="H31" s="18">
        <v>77.5</v>
      </c>
      <c r="I31" s="18">
        <f t="shared" si="1"/>
        <v>46.5</v>
      </c>
      <c r="J31" s="18">
        <f t="shared" si="2"/>
        <v>71.456</v>
      </c>
      <c r="K31" s="15">
        <v>2</v>
      </c>
      <c r="L31" s="50" t="s">
        <v>17</v>
      </c>
      <c r="M31" s="15"/>
    </row>
    <row r="32" s="2" customFormat="1" ht="26.7" customHeight="1" spans="1:13">
      <c r="A32" s="29">
        <v>30</v>
      </c>
      <c r="B32" s="30" t="s">
        <v>48</v>
      </c>
      <c r="C32" s="39" t="s">
        <v>70</v>
      </c>
      <c r="D32" s="17" t="s">
        <v>71</v>
      </c>
      <c r="E32" s="57" t="s">
        <v>72</v>
      </c>
      <c r="F32" s="33">
        <v>74.4433333333333</v>
      </c>
      <c r="G32" s="33">
        <v>29.78</v>
      </c>
      <c r="H32" s="33">
        <v>77.7</v>
      </c>
      <c r="I32" s="33">
        <v>46.62</v>
      </c>
      <c r="J32" s="33">
        <v>76.396</v>
      </c>
      <c r="K32" s="29">
        <v>1</v>
      </c>
      <c r="L32" s="51" t="s">
        <v>17</v>
      </c>
      <c r="M32" s="29"/>
    </row>
    <row r="33" s="4" customFormat="1" customHeight="1" spans="1:13">
      <c r="A33" s="29">
        <v>31</v>
      </c>
      <c r="B33" s="40" t="s">
        <v>73</v>
      </c>
      <c r="C33" s="35" t="s">
        <v>74</v>
      </c>
      <c r="D33" s="59" t="s">
        <v>75</v>
      </c>
      <c r="E33" s="62" t="s">
        <v>76</v>
      </c>
      <c r="F33" s="33">
        <v>61.1866666666667</v>
      </c>
      <c r="G33" s="33">
        <f>F33*0.4</f>
        <v>24.4746666666667</v>
      </c>
      <c r="H33" s="33">
        <v>76.4</v>
      </c>
      <c r="I33" s="33">
        <f>H33*0.6</f>
        <v>45.84</v>
      </c>
      <c r="J33" s="33">
        <f>G33+I33</f>
        <v>70.3146666666667</v>
      </c>
      <c r="K33" s="29">
        <v>1</v>
      </c>
      <c r="L33" s="51" t="s">
        <v>17</v>
      </c>
      <c r="M33" s="29"/>
    </row>
    <row r="34" s="3" customFormat="1" customHeight="1" spans="1:13">
      <c r="A34" s="29">
        <v>32</v>
      </c>
      <c r="B34" s="40" t="s">
        <v>73</v>
      </c>
      <c r="C34" s="35" t="s">
        <v>77</v>
      </c>
      <c r="D34" s="59" t="s">
        <v>78</v>
      </c>
      <c r="E34" s="62" t="s">
        <v>79</v>
      </c>
      <c r="F34" s="33">
        <v>65.73</v>
      </c>
      <c r="G34" s="33">
        <v>26.29</v>
      </c>
      <c r="H34" s="33">
        <v>86.1</v>
      </c>
      <c r="I34" s="33">
        <v>51.66</v>
      </c>
      <c r="J34" s="33">
        <v>77.952</v>
      </c>
      <c r="K34" s="29">
        <v>1</v>
      </c>
      <c r="L34" s="51" t="s">
        <v>17</v>
      </c>
      <c r="M34" s="29"/>
    </row>
    <row r="35" customHeight="1" spans="1:13">
      <c r="A35" s="19">
        <v>33</v>
      </c>
      <c r="B35" s="22" t="s">
        <v>80</v>
      </c>
      <c r="C35" s="22" t="s">
        <v>81</v>
      </c>
      <c r="D35" s="58" t="s">
        <v>82</v>
      </c>
      <c r="E35" s="58" t="s">
        <v>83</v>
      </c>
      <c r="F35" s="23">
        <v>53.8333333333333</v>
      </c>
      <c r="G35" s="23">
        <f t="shared" ref="G35:G47" si="3">F35*0.4</f>
        <v>21.5333333333333</v>
      </c>
      <c r="H35" s="23">
        <v>80.6</v>
      </c>
      <c r="I35" s="23">
        <f t="shared" ref="I35:I47" si="4">H35*0.6</f>
        <v>48.36</v>
      </c>
      <c r="J35" s="23">
        <f t="shared" ref="J35:J47" si="5">G35+I35</f>
        <v>69.8933333333333</v>
      </c>
      <c r="K35" s="19">
        <v>1</v>
      </c>
      <c r="L35" s="52" t="s">
        <v>17</v>
      </c>
      <c r="M35" s="19"/>
    </row>
    <row r="36" customHeight="1" spans="1:13">
      <c r="A36" s="12">
        <v>34</v>
      </c>
      <c r="B36" s="13" t="s">
        <v>80</v>
      </c>
      <c r="C36" s="13" t="s">
        <v>84</v>
      </c>
      <c r="D36" s="56" t="s">
        <v>85</v>
      </c>
      <c r="E36" s="56" t="s">
        <v>83</v>
      </c>
      <c r="F36" s="14">
        <v>47.1366666666667</v>
      </c>
      <c r="G36" s="14">
        <f t="shared" si="3"/>
        <v>18.8546666666667</v>
      </c>
      <c r="H36" s="14">
        <v>83.8</v>
      </c>
      <c r="I36" s="14">
        <f t="shared" si="4"/>
        <v>50.28</v>
      </c>
      <c r="J36" s="14">
        <f t="shared" si="5"/>
        <v>69.1346666666667</v>
      </c>
      <c r="K36" s="12">
        <v>2</v>
      </c>
      <c r="L36" s="9" t="s">
        <v>17</v>
      </c>
      <c r="M36" s="12"/>
    </row>
    <row r="37" customHeight="1" spans="1:13">
      <c r="A37" s="12">
        <v>35</v>
      </c>
      <c r="B37" s="13" t="s">
        <v>86</v>
      </c>
      <c r="C37" s="13" t="s">
        <v>87</v>
      </c>
      <c r="D37" s="56" t="s">
        <v>88</v>
      </c>
      <c r="E37" s="56" t="s">
        <v>83</v>
      </c>
      <c r="F37" s="14">
        <v>57.0433333333333</v>
      </c>
      <c r="G37" s="14">
        <f t="shared" si="3"/>
        <v>22.8173333333333</v>
      </c>
      <c r="H37" s="14">
        <v>76.4</v>
      </c>
      <c r="I37" s="14">
        <f t="shared" si="4"/>
        <v>45.84</v>
      </c>
      <c r="J37" s="14">
        <f t="shared" si="5"/>
        <v>68.6573333333333</v>
      </c>
      <c r="K37" s="12">
        <v>3</v>
      </c>
      <c r="L37" s="9" t="s">
        <v>17</v>
      </c>
      <c r="M37" s="12"/>
    </row>
    <row r="38" customHeight="1" spans="1:13">
      <c r="A38" s="15">
        <v>36</v>
      </c>
      <c r="B38" s="17" t="s">
        <v>80</v>
      </c>
      <c r="C38" s="17" t="s">
        <v>89</v>
      </c>
      <c r="D38" s="57" t="s">
        <v>90</v>
      </c>
      <c r="E38" s="57" t="s">
        <v>83</v>
      </c>
      <c r="F38" s="18">
        <v>53.73</v>
      </c>
      <c r="G38" s="18">
        <f t="shared" si="3"/>
        <v>21.492</v>
      </c>
      <c r="H38" s="18">
        <v>77</v>
      </c>
      <c r="I38" s="18">
        <f t="shared" si="4"/>
        <v>46.2</v>
      </c>
      <c r="J38" s="18">
        <f t="shared" si="5"/>
        <v>67.692</v>
      </c>
      <c r="K38" s="15">
        <v>4</v>
      </c>
      <c r="L38" s="50" t="s">
        <v>17</v>
      </c>
      <c r="M38" s="15"/>
    </row>
    <row r="39" customHeight="1" spans="1:13">
      <c r="A39" s="19">
        <v>37</v>
      </c>
      <c r="B39" s="22" t="s">
        <v>86</v>
      </c>
      <c r="C39" s="22" t="s">
        <v>91</v>
      </c>
      <c r="D39" s="58" t="s">
        <v>92</v>
      </c>
      <c r="E39" s="58" t="s">
        <v>93</v>
      </c>
      <c r="F39" s="23">
        <v>69.1</v>
      </c>
      <c r="G39" s="23">
        <f t="shared" si="3"/>
        <v>27.64</v>
      </c>
      <c r="H39" s="23">
        <v>77.2</v>
      </c>
      <c r="I39" s="23">
        <f t="shared" si="4"/>
        <v>46.32</v>
      </c>
      <c r="J39" s="23">
        <f t="shared" si="5"/>
        <v>73.96</v>
      </c>
      <c r="K39" s="19">
        <v>1</v>
      </c>
      <c r="L39" s="52" t="s">
        <v>17</v>
      </c>
      <c r="M39" s="19"/>
    </row>
    <row r="40" customHeight="1" spans="1:13">
      <c r="A40" s="12">
        <v>38</v>
      </c>
      <c r="B40" s="13" t="s">
        <v>80</v>
      </c>
      <c r="C40" s="13" t="s">
        <v>94</v>
      </c>
      <c r="D40" s="56" t="s">
        <v>95</v>
      </c>
      <c r="E40" s="56" t="s">
        <v>93</v>
      </c>
      <c r="F40" s="14">
        <v>58.0033333333333</v>
      </c>
      <c r="G40" s="14">
        <f t="shared" si="3"/>
        <v>23.2013333333333</v>
      </c>
      <c r="H40" s="14">
        <v>83.4</v>
      </c>
      <c r="I40" s="14">
        <f t="shared" si="4"/>
        <v>50.04</v>
      </c>
      <c r="J40" s="14">
        <f t="shared" si="5"/>
        <v>73.2413333333333</v>
      </c>
      <c r="K40" s="12">
        <v>2</v>
      </c>
      <c r="L40" s="9" t="s">
        <v>17</v>
      </c>
      <c r="M40" s="12"/>
    </row>
    <row r="41" customHeight="1" spans="1:13">
      <c r="A41" s="15">
        <v>39</v>
      </c>
      <c r="B41" s="17" t="s">
        <v>80</v>
      </c>
      <c r="C41" s="17" t="s">
        <v>96</v>
      </c>
      <c r="D41" s="57" t="s">
        <v>97</v>
      </c>
      <c r="E41" s="57" t="s">
        <v>93</v>
      </c>
      <c r="F41" s="18">
        <v>64.43</v>
      </c>
      <c r="G41" s="18">
        <f t="shared" si="3"/>
        <v>25.772</v>
      </c>
      <c r="H41" s="18">
        <v>70.6</v>
      </c>
      <c r="I41" s="18">
        <f t="shared" si="4"/>
        <v>42.36</v>
      </c>
      <c r="J41" s="18">
        <f t="shared" si="5"/>
        <v>68.132</v>
      </c>
      <c r="K41" s="15">
        <v>3</v>
      </c>
      <c r="L41" s="50" t="s">
        <v>17</v>
      </c>
      <c r="M41" s="15"/>
    </row>
    <row r="42" s="2" customFormat="1" ht="26.7" customHeight="1" spans="1:13">
      <c r="A42" s="29">
        <v>40</v>
      </c>
      <c r="B42" s="41" t="s">
        <v>98</v>
      </c>
      <c r="C42" s="35" t="s">
        <v>99</v>
      </c>
      <c r="D42" s="59" t="s">
        <v>100</v>
      </c>
      <c r="E42" s="59" t="s">
        <v>101</v>
      </c>
      <c r="F42" s="33">
        <v>58.8433333333333</v>
      </c>
      <c r="G42" s="33">
        <f t="shared" si="3"/>
        <v>23.5373333333333</v>
      </c>
      <c r="H42" s="33">
        <v>77.4</v>
      </c>
      <c r="I42" s="33">
        <f t="shared" si="4"/>
        <v>46.44</v>
      </c>
      <c r="J42" s="33">
        <f t="shared" si="5"/>
        <v>69.9773333333333</v>
      </c>
      <c r="K42" s="29">
        <v>1</v>
      </c>
      <c r="L42" s="51" t="s">
        <v>17</v>
      </c>
      <c r="M42" s="29"/>
    </row>
    <row r="43" s="2" customFormat="1" ht="26.7" customHeight="1" spans="1:13">
      <c r="A43" s="29">
        <v>41</v>
      </c>
      <c r="B43" s="41" t="s">
        <v>98</v>
      </c>
      <c r="C43" s="35" t="s">
        <v>102</v>
      </c>
      <c r="D43" s="59" t="s">
        <v>103</v>
      </c>
      <c r="E43" s="59" t="s">
        <v>104</v>
      </c>
      <c r="F43" s="33">
        <v>56.6166666666667</v>
      </c>
      <c r="G43" s="33">
        <f t="shared" si="3"/>
        <v>22.6466666666667</v>
      </c>
      <c r="H43" s="33">
        <v>83.4</v>
      </c>
      <c r="I43" s="33">
        <f t="shared" si="4"/>
        <v>50.04</v>
      </c>
      <c r="J43" s="33">
        <f t="shared" si="5"/>
        <v>72.6866666666667</v>
      </c>
      <c r="K43" s="29">
        <v>1</v>
      </c>
      <c r="L43" s="51" t="s">
        <v>17</v>
      </c>
      <c r="M43" s="29"/>
    </row>
    <row r="44" s="2" customFormat="1" ht="26.7" customHeight="1" spans="1:13">
      <c r="A44" s="29">
        <v>42</v>
      </c>
      <c r="B44" s="41" t="s">
        <v>98</v>
      </c>
      <c r="C44" s="35" t="s">
        <v>105</v>
      </c>
      <c r="D44" s="59" t="s">
        <v>106</v>
      </c>
      <c r="E44" s="59" t="s">
        <v>107</v>
      </c>
      <c r="F44" s="33">
        <v>42.4433333333333</v>
      </c>
      <c r="G44" s="33">
        <f t="shared" si="3"/>
        <v>16.9773333333333</v>
      </c>
      <c r="H44" s="33">
        <v>77.8</v>
      </c>
      <c r="I44" s="33">
        <f t="shared" si="4"/>
        <v>46.68</v>
      </c>
      <c r="J44" s="33">
        <f t="shared" si="5"/>
        <v>63.6573333333333</v>
      </c>
      <c r="K44" s="29">
        <v>1</v>
      </c>
      <c r="L44" s="51" t="s">
        <v>17</v>
      </c>
      <c r="M44" s="29"/>
    </row>
    <row r="45" s="2" customFormat="1" ht="26.7" customHeight="1" spans="1:13">
      <c r="A45" s="19">
        <v>43</v>
      </c>
      <c r="B45" s="42" t="s">
        <v>98</v>
      </c>
      <c r="C45" s="37" t="s">
        <v>108</v>
      </c>
      <c r="D45" s="65" t="s">
        <v>109</v>
      </c>
      <c r="E45" s="58" t="s">
        <v>110</v>
      </c>
      <c r="F45" s="23">
        <v>66.6266666666667</v>
      </c>
      <c r="G45" s="23">
        <f t="shared" si="3"/>
        <v>26.6506666666667</v>
      </c>
      <c r="H45" s="23">
        <v>81.8</v>
      </c>
      <c r="I45" s="23">
        <f t="shared" si="4"/>
        <v>49.08</v>
      </c>
      <c r="J45" s="23">
        <f t="shared" si="5"/>
        <v>75.7306666666667</v>
      </c>
      <c r="K45" s="19">
        <v>1</v>
      </c>
      <c r="L45" s="52" t="s">
        <v>17</v>
      </c>
      <c r="M45" s="19"/>
    </row>
    <row r="46" s="2" customFormat="1" ht="26.7" customHeight="1" spans="1:13">
      <c r="A46" s="12">
        <v>44</v>
      </c>
      <c r="B46" s="44" t="s">
        <v>98</v>
      </c>
      <c r="C46" s="34" t="s">
        <v>111</v>
      </c>
      <c r="D46" s="56" t="s">
        <v>112</v>
      </c>
      <c r="E46" s="60" t="s">
        <v>110</v>
      </c>
      <c r="F46" s="14">
        <v>62.2433333333333</v>
      </c>
      <c r="G46" s="14">
        <f t="shared" si="3"/>
        <v>24.8973333333333</v>
      </c>
      <c r="H46" s="14">
        <v>80.8</v>
      </c>
      <c r="I46" s="14">
        <f t="shared" si="4"/>
        <v>48.48</v>
      </c>
      <c r="J46" s="14">
        <f t="shared" si="5"/>
        <v>73.3773333333333</v>
      </c>
      <c r="K46" s="12">
        <v>2</v>
      </c>
      <c r="L46" s="9" t="s">
        <v>17</v>
      </c>
      <c r="M46" s="12"/>
    </row>
    <row r="47" s="2" customFormat="1" ht="26.7" customHeight="1" spans="1:13">
      <c r="A47" s="15">
        <v>45</v>
      </c>
      <c r="B47" s="45" t="s">
        <v>98</v>
      </c>
      <c r="C47" s="38" t="s">
        <v>113</v>
      </c>
      <c r="D47" s="66" t="s">
        <v>114</v>
      </c>
      <c r="E47" s="64" t="s">
        <v>110</v>
      </c>
      <c r="F47" s="18">
        <v>66.35</v>
      </c>
      <c r="G47" s="18">
        <f t="shared" si="3"/>
        <v>26.54</v>
      </c>
      <c r="H47" s="18">
        <v>77</v>
      </c>
      <c r="I47" s="18">
        <f t="shared" si="4"/>
        <v>46.2</v>
      </c>
      <c r="J47" s="18">
        <f t="shared" si="5"/>
        <v>72.74</v>
      </c>
      <c r="K47" s="15">
        <v>3</v>
      </c>
      <c r="L47" s="50" t="s">
        <v>17</v>
      </c>
      <c r="M47" s="15"/>
    </row>
    <row r="48" s="2" customFormat="1" ht="26.7" customHeight="1" spans="1:13">
      <c r="A48" s="29">
        <v>46</v>
      </c>
      <c r="B48" s="41" t="s">
        <v>98</v>
      </c>
      <c r="C48" s="35" t="s">
        <v>115</v>
      </c>
      <c r="D48" s="61" t="s">
        <v>116</v>
      </c>
      <c r="E48" s="62" t="s">
        <v>117</v>
      </c>
      <c r="F48" s="33">
        <v>64.36</v>
      </c>
      <c r="G48" s="33">
        <v>25.74</v>
      </c>
      <c r="H48" s="33">
        <v>83.2</v>
      </c>
      <c r="I48" s="33">
        <v>49.92</v>
      </c>
      <c r="J48" s="33">
        <v>75.664</v>
      </c>
      <c r="K48" s="29">
        <v>1</v>
      </c>
      <c r="L48" s="51" t="s">
        <v>17</v>
      </c>
      <c r="M48" s="29"/>
    </row>
    <row r="49" s="4" customFormat="1" ht="26.7" customHeight="1" spans="1:13">
      <c r="A49" s="19">
        <v>47</v>
      </c>
      <c r="B49" s="47" t="s">
        <v>118</v>
      </c>
      <c r="C49" s="37" t="s">
        <v>119</v>
      </c>
      <c r="D49" s="58" t="s">
        <v>120</v>
      </c>
      <c r="E49" s="58" t="s">
        <v>121</v>
      </c>
      <c r="F49" s="23">
        <v>55.6066666666667</v>
      </c>
      <c r="G49" s="23">
        <f t="shared" ref="G49:G54" si="6">F49*0.4</f>
        <v>22.2426666666667</v>
      </c>
      <c r="H49" s="23">
        <v>79.4</v>
      </c>
      <c r="I49" s="23">
        <f t="shared" ref="I49:I54" si="7">H49*0.6</f>
        <v>47.64</v>
      </c>
      <c r="J49" s="23">
        <f t="shared" ref="J49:J54" si="8">G49+I49</f>
        <v>69.8826666666667</v>
      </c>
      <c r="K49" s="19">
        <v>1</v>
      </c>
      <c r="L49" s="52" t="s">
        <v>17</v>
      </c>
      <c r="M49" s="19"/>
    </row>
    <row r="50" s="4" customFormat="1" ht="26.7" customHeight="1" spans="1:13">
      <c r="A50" s="12">
        <v>48</v>
      </c>
      <c r="B50" s="48" t="s">
        <v>118</v>
      </c>
      <c r="C50" s="34" t="s">
        <v>122</v>
      </c>
      <c r="D50" s="56" t="s">
        <v>123</v>
      </c>
      <c r="E50" s="56" t="s">
        <v>121</v>
      </c>
      <c r="F50" s="14">
        <v>61.21</v>
      </c>
      <c r="G50" s="14">
        <f t="shared" si="6"/>
        <v>24.484</v>
      </c>
      <c r="H50" s="14">
        <v>75</v>
      </c>
      <c r="I50" s="14">
        <f t="shared" si="7"/>
        <v>45</v>
      </c>
      <c r="J50" s="14">
        <f t="shared" si="8"/>
        <v>69.484</v>
      </c>
      <c r="K50" s="12">
        <v>2</v>
      </c>
      <c r="L50" s="9" t="s">
        <v>17</v>
      </c>
      <c r="M50" s="12"/>
    </row>
    <row r="51" s="4" customFormat="1" ht="26.7" customHeight="1" spans="1:13">
      <c r="A51" s="15">
        <v>49</v>
      </c>
      <c r="B51" s="49" t="s">
        <v>118</v>
      </c>
      <c r="C51" s="38" t="s">
        <v>124</v>
      </c>
      <c r="D51" s="57" t="s">
        <v>125</v>
      </c>
      <c r="E51" s="57" t="s">
        <v>121</v>
      </c>
      <c r="F51" s="18">
        <v>54.9833333333333</v>
      </c>
      <c r="G51" s="18">
        <f t="shared" si="6"/>
        <v>21.9933333333333</v>
      </c>
      <c r="H51" s="18">
        <v>71.2</v>
      </c>
      <c r="I51" s="18">
        <f t="shared" si="7"/>
        <v>42.72</v>
      </c>
      <c r="J51" s="18">
        <f t="shared" si="8"/>
        <v>64.7133333333333</v>
      </c>
      <c r="K51" s="15">
        <v>3</v>
      </c>
      <c r="L51" s="50" t="s">
        <v>17</v>
      </c>
      <c r="M51" s="15"/>
    </row>
    <row r="52" s="2" customFormat="1" ht="30" customHeight="1" spans="1:13">
      <c r="A52" s="29">
        <v>50</v>
      </c>
      <c r="B52" s="40" t="s">
        <v>118</v>
      </c>
      <c r="C52" s="35" t="s">
        <v>126</v>
      </c>
      <c r="D52" s="59" t="s">
        <v>127</v>
      </c>
      <c r="E52" s="62" t="s">
        <v>128</v>
      </c>
      <c r="F52" s="33">
        <v>62.66</v>
      </c>
      <c r="G52" s="33">
        <f t="shared" si="6"/>
        <v>25.064</v>
      </c>
      <c r="H52" s="33">
        <v>72.4</v>
      </c>
      <c r="I52" s="33">
        <f t="shared" si="7"/>
        <v>43.44</v>
      </c>
      <c r="J52" s="33">
        <f t="shared" si="8"/>
        <v>68.504</v>
      </c>
      <c r="K52" s="29">
        <v>1</v>
      </c>
      <c r="L52" s="51" t="s">
        <v>17</v>
      </c>
      <c r="M52" s="51"/>
    </row>
    <row r="53" s="2" customFormat="1" ht="30" customHeight="1" spans="1:13">
      <c r="A53" s="19">
        <v>51</v>
      </c>
      <c r="B53" s="47" t="s">
        <v>118</v>
      </c>
      <c r="C53" s="37" t="s">
        <v>129</v>
      </c>
      <c r="D53" s="58" t="s">
        <v>130</v>
      </c>
      <c r="E53" s="58" t="s">
        <v>131</v>
      </c>
      <c r="F53" s="23">
        <v>66.9933333333333</v>
      </c>
      <c r="G53" s="23">
        <f t="shared" si="6"/>
        <v>26.7973333333333</v>
      </c>
      <c r="H53" s="23">
        <v>83.8</v>
      </c>
      <c r="I53" s="23">
        <f t="shared" si="7"/>
        <v>50.28</v>
      </c>
      <c r="J53" s="23">
        <f t="shared" si="8"/>
        <v>77.0773333333333</v>
      </c>
      <c r="K53" s="19">
        <v>1</v>
      </c>
      <c r="L53" s="52" t="s">
        <v>17</v>
      </c>
      <c r="M53" s="19"/>
    </row>
    <row r="54" s="2" customFormat="1" ht="30" customHeight="1" spans="1:13">
      <c r="A54" s="15">
        <v>52</v>
      </c>
      <c r="B54" s="49" t="s">
        <v>118</v>
      </c>
      <c r="C54" s="38" t="s">
        <v>132</v>
      </c>
      <c r="D54" s="57" t="s">
        <v>133</v>
      </c>
      <c r="E54" s="64" t="s">
        <v>131</v>
      </c>
      <c r="F54" s="18">
        <v>61.67</v>
      </c>
      <c r="G54" s="18">
        <f t="shared" si="6"/>
        <v>24.668</v>
      </c>
      <c r="H54" s="18">
        <v>79.2</v>
      </c>
      <c r="I54" s="18">
        <f t="shared" si="7"/>
        <v>47.52</v>
      </c>
      <c r="J54" s="18">
        <f t="shared" si="8"/>
        <v>72.188</v>
      </c>
      <c r="K54" s="15">
        <v>2</v>
      </c>
      <c r="L54" s="50" t="s">
        <v>17</v>
      </c>
      <c r="M54" s="15"/>
    </row>
    <row r="55" s="2" customFormat="1" ht="30" customHeight="1" spans="1:13">
      <c r="A55" s="29">
        <v>53</v>
      </c>
      <c r="B55" s="40" t="s">
        <v>118</v>
      </c>
      <c r="C55" s="35" t="s">
        <v>134</v>
      </c>
      <c r="D55" s="59" t="s">
        <v>135</v>
      </c>
      <c r="E55" s="62" t="s">
        <v>136</v>
      </c>
      <c r="F55" s="33">
        <v>56.54</v>
      </c>
      <c r="G55" s="33">
        <v>22.62</v>
      </c>
      <c r="H55" s="33">
        <v>80.5</v>
      </c>
      <c r="I55" s="33">
        <v>48.3</v>
      </c>
      <c r="J55" s="33">
        <v>70.916</v>
      </c>
      <c r="K55" s="29">
        <v>1</v>
      </c>
      <c r="L55" s="51" t="s">
        <v>17</v>
      </c>
      <c r="M55" s="29"/>
    </row>
    <row r="56" s="2" customFormat="1" ht="31" customHeight="1" spans="1:13">
      <c r="A56" s="19">
        <v>54</v>
      </c>
      <c r="B56" s="47" t="s">
        <v>137</v>
      </c>
      <c r="C56" s="22" t="s">
        <v>138</v>
      </c>
      <c r="D56" s="58" t="s">
        <v>139</v>
      </c>
      <c r="E56" s="58" t="s">
        <v>140</v>
      </c>
      <c r="F56" s="23">
        <v>56.1333333333333</v>
      </c>
      <c r="G56" s="23">
        <f>F56*0.4</f>
        <v>22.4533333333333</v>
      </c>
      <c r="H56" s="23">
        <v>82</v>
      </c>
      <c r="I56" s="23">
        <f>H56*0.6</f>
        <v>49.2</v>
      </c>
      <c r="J56" s="23">
        <f>G56+I56</f>
        <v>71.6533333333333</v>
      </c>
      <c r="K56" s="19">
        <v>1</v>
      </c>
      <c r="L56" s="52" t="s">
        <v>17</v>
      </c>
      <c r="M56" s="19"/>
    </row>
    <row r="57" s="2" customFormat="1" ht="31" customHeight="1" spans="1:13">
      <c r="A57" s="12">
        <v>55</v>
      </c>
      <c r="B57" s="48" t="s">
        <v>137</v>
      </c>
      <c r="C57" s="13" t="s">
        <v>141</v>
      </c>
      <c r="D57" s="56" t="s">
        <v>142</v>
      </c>
      <c r="E57" s="56" t="s">
        <v>140</v>
      </c>
      <c r="F57" s="14">
        <v>59.42</v>
      </c>
      <c r="G57" s="14">
        <f>F57*0.4</f>
        <v>23.768</v>
      </c>
      <c r="H57" s="14">
        <v>78.6</v>
      </c>
      <c r="I57" s="14">
        <f>H57*0.6</f>
        <v>47.16</v>
      </c>
      <c r="J57" s="14">
        <f>G57+I57</f>
        <v>70.928</v>
      </c>
      <c r="K57" s="12">
        <v>2</v>
      </c>
      <c r="L57" s="9" t="s">
        <v>17</v>
      </c>
      <c r="M57" s="12"/>
    </row>
    <row r="58" customHeight="1" spans="1:13">
      <c r="A58" s="15">
        <v>56</v>
      </c>
      <c r="B58" s="49" t="s">
        <v>137</v>
      </c>
      <c r="C58" s="17" t="s">
        <v>143</v>
      </c>
      <c r="D58" s="57" t="s">
        <v>144</v>
      </c>
      <c r="E58" s="57" t="s">
        <v>140</v>
      </c>
      <c r="F58" s="18">
        <v>55.1533333333333</v>
      </c>
      <c r="G58" s="18">
        <f>F58*0.4</f>
        <v>22.0613333333333</v>
      </c>
      <c r="H58" s="18">
        <v>78.2</v>
      </c>
      <c r="I58" s="18">
        <f>H58*0.6</f>
        <v>46.92</v>
      </c>
      <c r="J58" s="18">
        <f>G58+I58</f>
        <v>68.9813333333333</v>
      </c>
      <c r="K58" s="15">
        <v>3</v>
      </c>
      <c r="L58" s="50" t="s">
        <v>17</v>
      </c>
      <c r="M58" s="15"/>
    </row>
    <row r="59" customHeight="1" spans="1:13">
      <c r="A59" s="19">
        <v>57</v>
      </c>
      <c r="B59" s="22" t="s">
        <v>145</v>
      </c>
      <c r="C59" s="22" t="s">
        <v>146</v>
      </c>
      <c r="D59" s="58" t="s">
        <v>147</v>
      </c>
      <c r="E59" s="58" t="s">
        <v>148</v>
      </c>
      <c r="F59" s="23">
        <v>67.75</v>
      </c>
      <c r="G59" s="23">
        <f>F59*0.4</f>
        <v>27.1</v>
      </c>
      <c r="H59" s="23">
        <v>82.8</v>
      </c>
      <c r="I59" s="23">
        <f>H59*0.6</f>
        <v>49.68</v>
      </c>
      <c r="J59" s="23">
        <f>G59+I59</f>
        <v>76.78</v>
      </c>
      <c r="K59" s="19">
        <v>1</v>
      </c>
      <c r="L59" s="52" t="s">
        <v>17</v>
      </c>
      <c r="M59" s="19"/>
    </row>
    <row r="60" customHeight="1" spans="1:14">
      <c r="A60" s="12">
        <v>58</v>
      </c>
      <c r="B60" s="13" t="s">
        <v>149</v>
      </c>
      <c r="C60" s="13" t="s">
        <v>150</v>
      </c>
      <c r="D60" s="56" t="s">
        <v>151</v>
      </c>
      <c r="E60" s="56" t="s">
        <v>148</v>
      </c>
      <c r="F60" s="14">
        <v>57.9466666666667</v>
      </c>
      <c r="G60" s="14">
        <f>F60*0.4</f>
        <v>23.1786666666667</v>
      </c>
      <c r="H60" s="14">
        <v>80.6</v>
      </c>
      <c r="I60" s="14">
        <f>H60*0.6</f>
        <v>48.36</v>
      </c>
      <c r="J60" s="14">
        <f>G60+I60</f>
        <v>71.5386666666667</v>
      </c>
      <c r="K60" s="12">
        <v>2</v>
      </c>
      <c r="L60" s="9" t="s">
        <v>17</v>
      </c>
      <c r="M60" s="12"/>
      <c r="N60" s="55"/>
    </row>
  </sheetData>
  <autoFilter ref="A1:N60">
    <sortState ref="A1:N60">
      <sortCondition ref="H11" descending="1"/>
    </sortState>
    <extLst/>
  </autoFilter>
  <sortState ref="A2:M128">
    <sortCondition ref="J2" descending="1"/>
  </sortState>
  <mergeCells count="1">
    <mergeCell ref="B1:M1"/>
  </mergeCells>
  <printOptions horizontalCentered="1"/>
  <pageMargins left="0.786805555555556" right="0.786805555555556" top="0.590277777777778" bottom="0.354166666666667" header="0.314583333333333" footer="0.156944444444444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周雪</cp:lastModifiedBy>
  <dcterms:created xsi:type="dcterms:W3CDTF">2021-06-17T07:40:00Z</dcterms:created>
  <cp:lastPrinted>2021-07-04T06:39:00Z</cp:lastPrinted>
  <dcterms:modified xsi:type="dcterms:W3CDTF">2023-07-05T09:53:15Z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1FD42F3597FF4954949E2AE0DAACE16D_13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