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历史" sheetId="1" r:id="rId1"/>
    <sheet name="物理" sheetId="2" r:id="rId2"/>
    <sheet name="体育" sheetId="3" r:id="rId3"/>
    <sheet name="小语" sheetId="4" r:id="rId4"/>
    <sheet name="小数" sheetId="5" r:id="rId5"/>
    <sheet name="小英" sheetId="6" r:id="rId6"/>
    <sheet name="小学信息" sheetId="7" r:id="rId7"/>
    <sheet name="学前" sheetId="8" r:id="rId8"/>
  </sheets>
  <definedNames>
    <definedName name="_xlnm.Print_Titles" localSheetId="3">小语!$1:$2</definedName>
    <definedName name="_xlnm.Print_Titles" localSheetId="4">小数!$1:$2</definedName>
    <definedName name="_xlnm.Print_Titles" localSheetId="7">学前!$1:$2</definedName>
  </definedNames>
  <calcPr calcId="144525"/>
</workbook>
</file>

<file path=xl/sharedStrings.xml><?xml version="1.0" encoding="utf-8"?>
<sst xmlns="http://schemas.openxmlformats.org/spreadsheetml/2006/main" count="812" uniqueCount="250">
  <si>
    <t>2022年度襄阳东津新区中小学及幼儿园教师公开招聘总成绩公示</t>
  </si>
  <si>
    <t>序号</t>
  </si>
  <si>
    <t>姓名</t>
  </si>
  <si>
    <t>性别</t>
  </si>
  <si>
    <t>出生年月</t>
  </si>
  <si>
    <t>学历</t>
  </si>
  <si>
    <t>报考岗位</t>
  </si>
  <si>
    <t>招考人数</t>
  </si>
  <si>
    <t>笔试成绩</t>
  </si>
  <si>
    <t>折算</t>
  </si>
  <si>
    <t>面试成绩</t>
  </si>
  <si>
    <t>总成绩</t>
  </si>
  <si>
    <t>名次</t>
  </si>
  <si>
    <t>徐梦华</t>
  </si>
  <si>
    <t>女</t>
  </si>
  <si>
    <t>本科</t>
  </si>
  <si>
    <t>初中历史</t>
  </si>
  <si>
    <t>2</t>
  </si>
  <si>
    <t>71.1</t>
  </si>
  <si>
    <t>吕闯</t>
  </si>
  <si>
    <t>70.9</t>
  </si>
  <si>
    <t>饶颖异</t>
  </si>
  <si>
    <t>70.25</t>
  </si>
  <si>
    <t>校蒲娟</t>
  </si>
  <si>
    <t>68.05</t>
  </si>
  <si>
    <t>孟碌碌</t>
  </si>
  <si>
    <t>68.85</t>
  </si>
  <si>
    <t>刘静怡</t>
  </si>
  <si>
    <t>68.95</t>
  </si>
  <si>
    <t>徐忆帆</t>
  </si>
  <si>
    <t>初中物理</t>
  </si>
  <si>
    <t>72.25</t>
  </si>
  <si>
    <t>肖力</t>
  </si>
  <si>
    <t>男</t>
  </si>
  <si>
    <t>65.5</t>
  </si>
  <si>
    <t>刘皓琳</t>
  </si>
  <si>
    <t>70.15</t>
  </si>
  <si>
    <t>杨冰鹏</t>
  </si>
  <si>
    <t>79.5</t>
  </si>
  <si>
    <t>杨梦然</t>
  </si>
  <si>
    <t>58.65</t>
  </si>
  <si>
    <t>朱俊杰</t>
  </si>
  <si>
    <t>初中体育与健康</t>
  </si>
  <si>
    <t>1</t>
  </si>
  <si>
    <t>77.1</t>
  </si>
  <si>
    <t>龚少丽</t>
  </si>
  <si>
    <t>75.3</t>
  </si>
  <si>
    <t>刘艳楠</t>
  </si>
  <si>
    <t>75.5</t>
  </si>
  <si>
    <t>谭静</t>
  </si>
  <si>
    <t>小学语文</t>
  </si>
  <si>
    <t>10</t>
  </si>
  <si>
    <t>舒佳慧</t>
  </si>
  <si>
    <t>71.65</t>
  </si>
  <si>
    <t>王子露</t>
  </si>
  <si>
    <t>胡丽丽</t>
  </si>
  <si>
    <t>蒲泻霓</t>
  </si>
  <si>
    <t>66.65</t>
  </si>
  <si>
    <t>刘仁静</t>
  </si>
  <si>
    <t>68.15</t>
  </si>
  <si>
    <t>姚明星</t>
  </si>
  <si>
    <t>66.45</t>
  </si>
  <si>
    <t>黎广丽</t>
  </si>
  <si>
    <t>67.25</t>
  </si>
  <si>
    <t>张洁</t>
  </si>
  <si>
    <t>辛瑶</t>
  </si>
  <si>
    <t>68.4</t>
  </si>
  <si>
    <t>李盼</t>
  </si>
  <si>
    <t>68.45</t>
  </si>
  <si>
    <t>马蔚渐</t>
  </si>
  <si>
    <t>朱诗洁</t>
  </si>
  <si>
    <t>71.8</t>
  </si>
  <si>
    <t>吴艳芳</t>
  </si>
  <si>
    <t>67.45</t>
  </si>
  <si>
    <t>操茹</t>
  </si>
  <si>
    <t>69.7</t>
  </si>
  <si>
    <t>杜建亚</t>
  </si>
  <si>
    <t>67.3</t>
  </si>
  <si>
    <t>马天语凡</t>
  </si>
  <si>
    <t>66.9</t>
  </si>
  <si>
    <t>王晓莉</t>
  </si>
  <si>
    <t>64.25</t>
  </si>
  <si>
    <t>李竞盈</t>
  </si>
  <si>
    <t>卢梦</t>
  </si>
  <si>
    <t>70.35</t>
  </si>
  <si>
    <t>张彩虹</t>
  </si>
  <si>
    <t>65.3</t>
  </si>
  <si>
    <t>詹梦媛</t>
  </si>
  <si>
    <t>62.9</t>
  </si>
  <si>
    <t>熊述怡</t>
  </si>
  <si>
    <t>64.7</t>
  </si>
  <si>
    <t>刘蔷薇</t>
  </si>
  <si>
    <t>63.45</t>
  </si>
  <si>
    <t>陈雪</t>
  </si>
  <si>
    <t>64.05</t>
  </si>
  <si>
    <t>李紫薇</t>
  </si>
  <si>
    <t>64.65</t>
  </si>
  <si>
    <t>赵雪玲</t>
  </si>
  <si>
    <t>65.65</t>
  </si>
  <si>
    <t>郑红博</t>
  </si>
  <si>
    <t>63.25</t>
  </si>
  <si>
    <t>张琴</t>
  </si>
  <si>
    <t>75.45</t>
  </si>
  <si>
    <t>范倩</t>
  </si>
  <si>
    <t>硕士研究生</t>
  </si>
  <si>
    <t>71.2</t>
  </si>
  <si>
    <t>刘晓庆</t>
  </si>
  <si>
    <t>小学数学</t>
  </si>
  <si>
    <t>80.85</t>
  </si>
  <si>
    <t>曾家凤</t>
  </si>
  <si>
    <t>李单</t>
  </si>
  <si>
    <t>80.65</t>
  </si>
  <si>
    <t>艾雨梦</t>
  </si>
  <si>
    <t>79.05</t>
  </si>
  <si>
    <t>张晶晶</t>
  </si>
  <si>
    <t>78.4</t>
  </si>
  <si>
    <t>龚洁</t>
  </si>
  <si>
    <t>79.25</t>
  </si>
  <si>
    <t>姚泓羽</t>
  </si>
  <si>
    <t>73.95</t>
  </si>
  <si>
    <t>李梦冉</t>
  </si>
  <si>
    <t>78.3</t>
  </si>
  <si>
    <t>李晶晶</t>
  </si>
  <si>
    <t>75.2</t>
  </si>
  <si>
    <t>刘舒婕</t>
  </si>
  <si>
    <t>73.8</t>
  </si>
  <si>
    <t>刘朝</t>
  </si>
  <si>
    <t>76.5</t>
  </si>
  <si>
    <t>李国瑞</t>
  </si>
  <si>
    <t>74.05</t>
  </si>
  <si>
    <t>黄静</t>
  </si>
  <si>
    <t>72.75</t>
  </si>
  <si>
    <t>丁丹</t>
  </si>
  <si>
    <t>74.15</t>
  </si>
  <si>
    <t>张灿</t>
  </si>
  <si>
    <t>77.4</t>
  </si>
  <si>
    <t>董俊含</t>
  </si>
  <si>
    <t>75.05</t>
  </si>
  <si>
    <t>王靖雯</t>
  </si>
  <si>
    <t>72.7</t>
  </si>
  <si>
    <t>徐波</t>
  </si>
  <si>
    <t>76.9</t>
  </si>
  <si>
    <t>焦荣欣</t>
  </si>
  <si>
    <t>73.85</t>
  </si>
  <si>
    <t>杨佳欣</t>
  </si>
  <si>
    <t>19980610</t>
  </si>
  <si>
    <t>71</t>
  </si>
  <si>
    <t>万宛欣</t>
  </si>
  <si>
    <t>71.95</t>
  </si>
  <si>
    <t>陈玲玲</t>
  </si>
  <si>
    <t>74.3</t>
  </si>
  <si>
    <t>张靖浠</t>
  </si>
  <si>
    <t>73</t>
  </si>
  <si>
    <t>冯洁</t>
  </si>
  <si>
    <t>19880430</t>
  </si>
  <si>
    <t>70.75</t>
  </si>
  <si>
    <t>马芮鄂</t>
  </si>
  <si>
    <t>张慧娴</t>
  </si>
  <si>
    <t>71.5</t>
  </si>
  <si>
    <t>李玉玲</t>
  </si>
  <si>
    <t>74.1</t>
  </si>
  <si>
    <t>朱紫薇</t>
  </si>
  <si>
    <t>71.4</t>
  </si>
  <si>
    <t>黄艳英</t>
  </si>
  <si>
    <t>74.4</t>
  </si>
  <si>
    <t>吕俊巧</t>
  </si>
  <si>
    <t>72.05</t>
  </si>
  <si>
    <t>邹宁</t>
  </si>
  <si>
    <t>小学英语</t>
  </si>
  <si>
    <t>4</t>
  </si>
  <si>
    <t>82.35</t>
  </si>
  <si>
    <t>景盼</t>
  </si>
  <si>
    <t>80.55</t>
  </si>
  <si>
    <t>韩露</t>
  </si>
  <si>
    <t>刘丹</t>
  </si>
  <si>
    <t>77.3</t>
  </si>
  <si>
    <t>胡飞燕</t>
  </si>
  <si>
    <t>78.85</t>
  </si>
  <si>
    <t>万祖春</t>
  </si>
  <si>
    <t>黄韵秋</t>
  </si>
  <si>
    <t>77.05</t>
  </si>
  <si>
    <t>陈娟娟</t>
  </si>
  <si>
    <t>79.6</t>
  </si>
  <si>
    <t>张鹏辉</t>
  </si>
  <si>
    <t>78.25</t>
  </si>
  <si>
    <t>张迎</t>
  </si>
  <si>
    <t>79.65</t>
  </si>
  <si>
    <t>欧琳</t>
  </si>
  <si>
    <t>77.45</t>
  </si>
  <si>
    <t>王丽娟</t>
  </si>
  <si>
    <t>79.45</t>
  </si>
  <si>
    <t>彭吉莉</t>
  </si>
  <si>
    <t>小学信息技术</t>
  </si>
  <si>
    <t>90.7</t>
  </si>
  <si>
    <t>刘小双</t>
  </si>
  <si>
    <t>82.45</t>
  </si>
  <si>
    <t>潘佳佳</t>
  </si>
  <si>
    <t>专科</t>
  </si>
  <si>
    <t>幼儿园学前教育</t>
  </si>
  <si>
    <t>72.15</t>
  </si>
  <si>
    <t>冯婷</t>
  </si>
  <si>
    <t>李冰雨</t>
  </si>
  <si>
    <t>71.9</t>
  </si>
  <si>
    <t>刘嘉莉</t>
  </si>
  <si>
    <t>72.55</t>
  </si>
  <si>
    <t>赵俊雅</t>
  </si>
  <si>
    <t>夏雨薇</t>
  </si>
  <si>
    <t>71.6</t>
  </si>
  <si>
    <t>程岚俊</t>
  </si>
  <si>
    <t>73.3</t>
  </si>
  <si>
    <t>王紫涵</t>
  </si>
  <si>
    <t>73.9</t>
  </si>
  <si>
    <t>杨景琦</t>
  </si>
  <si>
    <t>67.4</t>
  </si>
  <si>
    <t>杨华维</t>
  </si>
  <si>
    <t>刘玉梅</t>
  </si>
  <si>
    <t>71.15</t>
  </si>
  <si>
    <t>兰永适</t>
  </si>
  <si>
    <t>程河樊</t>
  </si>
  <si>
    <t>69.15</t>
  </si>
  <si>
    <t>侯艳芳</t>
  </si>
  <si>
    <t>71.55</t>
  </si>
  <si>
    <t>张玺媛</t>
  </si>
  <si>
    <t>69.8</t>
  </si>
  <si>
    <t>冯雪纯</t>
  </si>
  <si>
    <t>吴飞飞</t>
  </si>
  <si>
    <t>67.6</t>
  </si>
  <si>
    <t>何雯静</t>
  </si>
  <si>
    <t>67.5</t>
  </si>
  <si>
    <t>王金红</t>
  </si>
  <si>
    <t>72.2</t>
  </si>
  <si>
    <t>刘致捷</t>
  </si>
  <si>
    <t>69.75</t>
  </si>
  <si>
    <t>眀璇</t>
  </si>
  <si>
    <t>68.5</t>
  </si>
  <si>
    <t>李俊杰</t>
  </si>
  <si>
    <t>67.1</t>
  </si>
  <si>
    <t>孟慧玲</t>
  </si>
  <si>
    <t>70.65</t>
  </si>
  <si>
    <t>耿佳慧</t>
  </si>
  <si>
    <t>72.35</t>
  </si>
  <si>
    <t>闫晓春</t>
  </si>
  <si>
    <t>陈徐</t>
  </si>
  <si>
    <t>19951129</t>
  </si>
  <si>
    <t>周傲雪</t>
  </si>
  <si>
    <t>何仕逸</t>
  </si>
  <si>
    <t>杜晓雅</t>
  </si>
  <si>
    <t>张旭</t>
  </si>
  <si>
    <t>19940601</t>
  </si>
  <si>
    <t>66.8</t>
  </si>
</sst>
</file>

<file path=xl/styles.xml><?xml version="1.0" encoding="utf-8"?>
<styleSheet xmlns="http://schemas.openxmlformats.org/spreadsheetml/2006/main">
  <numFmts count="5">
    <numFmt numFmtId="176" formatCode="0.000_);[Red]\(0.0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indexed="8"/>
      <name val="宋体"/>
      <charset val="134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/>
    <xf numFmtId="0" fontId="27" fillId="0" borderId="0"/>
    <xf numFmtId="0" fontId="8" fillId="23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22" fillId="27" borderId="4" applyNumberFormat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1" fillId="5" borderId="4" applyNumberFormat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26" fillId="32" borderId="0" applyNumberFormat="false" applyBorder="false" applyAlignment="false" applyProtection="false">
      <alignment vertical="center"/>
    </xf>
    <xf numFmtId="0" fontId="17" fillId="17" borderId="7" applyNumberFormat="false" applyAlignment="false" applyProtection="false">
      <alignment vertical="center"/>
    </xf>
    <xf numFmtId="0" fontId="15" fillId="5" borderId="5" applyNumberFormat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0" fillId="0" borderId="0"/>
    <xf numFmtId="0" fontId="25" fillId="0" borderId="0" applyNumberForma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26" borderId="8" applyNumberFormat="false" applyFont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7" fillId="0" borderId="2" applyNumberFormat="false" applyFill="false" applyAlignment="false" applyProtection="false">
      <alignment vertical="center"/>
    </xf>
  </cellStyleXfs>
  <cellXfs count="17">
    <xf numFmtId="0" fontId="0" fillId="0" borderId="0" xfId="0"/>
    <xf numFmtId="0" fontId="0" fillId="0" borderId="0" xfId="0" applyAlignment="true"/>
    <xf numFmtId="0" fontId="0" fillId="0" borderId="0" xfId="0" applyAlignment="true">
      <alignment vertical="center"/>
    </xf>
    <xf numFmtId="0" fontId="0" fillId="0" borderId="0" xfId="0" applyAlignment="true">
      <alignment horizontal="center" vertical="center"/>
    </xf>
    <xf numFmtId="176" fontId="0" fillId="0" borderId="0" xfId="0" applyNumberFormat="true" applyAlignment="true">
      <alignment horizontal="center" vertical="center"/>
    </xf>
    <xf numFmtId="0" fontId="1" fillId="0" borderId="0" xfId="0" applyFont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3" fillId="0" borderId="1" xfId="1" applyFont="true" applyFill="true" applyBorder="true" applyAlignment="true">
      <alignment horizontal="center" vertical="center" wrapText="true"/>
    </xf>
    <xf numFmtId="0" fontId="4" fillId="0" borderId="1" xfId="1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5" fillId="0" borderId="1" xfId="1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/>
    </xf>
    <xf numFmtId="176" fontId="2" fillId="0" borderId="1" xfId="0" applyNumberFormat="true" applyFont="true" applyBorder="true" applyAlignment="true">
      <alignment horizontal="center" vertical="center" wrapText="true"/>
    </xf>
    <xf numFmtId="0" fontId="4" fillId="0" borderId="1" xfId="1" applyFont="true" applyFill="true" applyBorder="true" applyAlignment="true">
      <alignment horizontal="center" wrapText="true"/>
    </xf>
    <xf numFmtId="0" fontId="1" fillId="0" borderId="0" xfId="0" applyFont="true" applyBorder="true" applyAlignment="true">
      <alignment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2" fillId="0" borderId="1" xfId="0" applyFont="true" applyBorder="true" applyAlignment="true" quotePrefix="true">
      <alignment horizontal="center" vertical="center" wrapText="true"/>
    </xf>
  </cellXfs>
  <cellStyles count="52">
    <cellStyle name="常规" xfId="0" builtinId="0"/>
    <cellStyle name="Normal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常规 2 2 2" xfId="27"/>
    <cellStyle name="解释性文本" xfId="28" builtinId="53"/>
    <cellStyle name="20% - 强调文字颜色 2" xfId="29" builtinId="34"/>
    <cellStyle name="标题 4" xfId="30" builtinId="19"/>
    <cellStyle name="货币[0]" xfId="31" builtinId="7"/>
    <cellStyle name="常规 2 2" xfId="32"/>
    <cellStyle name="40% - 强调文字颜色 4" xfId="33" builtinId="43"/>
    <cellStyle name="千位分隔" xfId="34" builtinId="3"/>
    <cellStyle name="已访问的超链接" xfId="35" builtinId="9"/>
    <cellStyle name="标题" xfId="36" builtinId="15"/>
    <cellStyle name="40% - 强调文字颜色 2" xfId="37" builtinId="35"/>
    <cellStyle name="警告文本" xfId="38" builtinId="11"/>
    <cellStyle name="60% - 强调文字颜色 3" xfId="39" builtinId="40"/>
    <cellStyle name="注释" xfId="40" builtinId="10"/>
    <cellStyle name="20% - 强调文字颜色 6" xfId="41" builtinId="50"/>
    <cellStyle name="强调文字颜色 5" xfId="42" builtinId="45"/>
    <cellStyle name="40% - 强调文字颜色 6" xfId="43" builtinId="51"/>
    <cellStyle name="超链接" xfId="44" builtinId="8"/>
    <cellStyle name="千位分隔[0]" xfId="45" builtinId="6"/>
    <cellStyle name="标题 2" xfId="46" builtinId="17"/>
    <cellStyle name="40% - 强调文字颜色 5" xfId="47" builtinId="47"/>
    <cellStyle name="标题 3" xfId="48" builtinId="18"/>
    <cellStyle name="强调文字颜色 6" xfId="49" builtinId="49"/>
    <cellStyle name="40% - 强调文字颜色 1" xfId="50" builtinId="31"/>
    <cellStyle name="链接单元格" xfId="51" builtinId="24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"/>
  <sheetViews>
    <sheetView tabSelected="1" workbookViewId="0">
      <selection activeCell="E11" sqref="E11"/>
    </sheetView>
  </sheetViews>
  <sheetFormatPr defaultColWidth="9" defaultRowHeight="15" outlineLevelRow="7"/>
  <cols>
    <col min="1" max="1" width="6" style="3" customWidth="true"/>
    <col min="2" max="2" width="10.125" style="3" customWidth="true"/>
    <col min="3" max="3" width="7" style="3" customWidth="true"/>
    <col min="4" max="4" width="9.375" style="3" customWidth="true"/>
    <col min="5" max="5" width="6.625" style="3" customWidth="true"/>
    <col min="6" max="6" width="11.875" style="3" customWidth="true"/>
    <col min="7" max="7" width="9.25" style="3" customWidth="true"/>
    <col min="8" max="8" width="9.25" style="4" customWidth="true"/>
    <col min="9" max="9" width="8.125" style="4" customWidth="true"/>
    <col min="10" max="10" width="10" style="4" customWidth="true"/>
    <col min="11" max="11" width="8.125" style="4" customWidth="true"/>
    <col min="12" max="12" width="9.625" style="4" customWidth="true"/>
    <col min="13" max="13" width="11.5" style="3" customWidth="true"/>
  </cols>
  <sheetData>
    <row r="1" customFormat="true" ht="63" customHeight="true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5"/>
      <c r="O1" s="15"/>
      <c r="P1" s="15"/>
    </row>
    <row r="2" s="1" customFormat="true" ht="37" customHeight="true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17" t="s">
        <v>7</v>
      </c>
      <c r="H2" s="13" t="s">
        <v>8</v>
      </c>
      <c r="I2" s="13" t="s">
        <v>9</v>
      </c>
      <c r="J2" s="13" t="s">
        <v>10</v>
      </c>
      <c r="K2" s="13" t="s">
        <v>9</v>
      </c>
      <c r="L2" s="13" t="s">
        <v>11</v>
      </c>
      <c r="M2" s="6" t="s">
        <v>12</v>
      </c>
    </row>
    <row r="3" ht="25" customHeight="true" spans="1:13">
      <c r="A3" s="7">
        <v>1</v>
      </c>
      <c r="B3" s="9" t="s">
        <v>13</v>
      </c>
      <c r="C3" s="7" t="s">
        <v>14</v>
      </c>
      <c r="D3" s="7">
        <v>198906</v>
      </c>
      <c r="E3" s="16" t="s">
        <v>15</v>
      </c>
      <c r="F3" s="9" t="s">
        <v>16</v>
      </c>
      <c r="G3" s="9" t="s">
        <v>17</v>
      </c>
      <c r="H3" s="9" t="s">
        <v>18</v>
      </c>
      <c r="I3" s="9">
        <f t="shared" ref="I3:I8" si="0">H3*40%</f>
        <v>28.44</v>
      </c>
      <c r="J3" s="9">
        <v>80</v>
      </c>
      <c r="K3" s="9">
        <f t="shared" ref="K3:K8" si="1">J3*60%</f>
        <v>48</v>
      </c>
      <c r="L3" s="9">
        <f t="shared" ref="L3:L8" si="2">I3+K3</f>
        <v>76.44</v>
      </c>
      <c r="M3" s="7">
        <v>1</v>
      </c>
    </row>
    <row r="4" ht="25" customHeight="true" spans="1:13">
      <c r="A4" s="7">
        <v>2</v>
      </c>
      <c r="B4" s="9" t="s">
        <v>19</v>
      </c>
      <c r="C4" s="7" t="s">
        <v>14</v>
      </c>
      <c r="D4" s="7">
        <v>199401</v>
      </c>
      <c r="E4" s="16" t="s">
        <v>15</v>
      </c>
      <c r="F4" s="9" t="s">
        <v>16</v>
      </c>
      <c r="G4" s="9" t="s">
        <v>17</v>
      </c>
      <c r="H4" s="9" t="s">
        <v>20</v>
      </c>
      <c r="I4" s="9">
        <f t="shared" si="0"/>
        <v>28.36</v>
      </c>
      <c r="J4" s="9">
        <v>79.9</v>
      </c>
      <c r="K4" s="9">
        <f t="shared" si="1"/>
        <v>47.94</v>
      </c>
      <c r="L4" s="9">
        <f t="shared" si="2"/>
        <v>76.3</v>
      </c>
      <c r="M4" s="7">
        <v>2</v>
      </c>
    </row>
    <row r="5" ht="25" customHeight="true" spans="1:13">
      <c r="A5" s="7">
        <v>3</v>
      </c>
      <c r="B5" s="9" t="s">
        <v>21</v>
      </c>
      <c r="C5" s="7" t="s">
        <v>14</v>
      </c>
      <c r="D5" s="7">
        <v>200002</v>
      </c>
      <c r="E5" s="16" t="s">
        <v>15</v>
      </c>
      <c r="F5" s="9" t="s">
        <v>16</v>
      </c>
      <c r="G5" s="9" t="s">
        <v>17</v>
      </c>
      <c r="H5" s="9" t="s">
        <v>22</v>
      </c>
      <c r="I5" s="9">
        <f t="shared" si="0"/>
        <v>28.1</v>
      </c>
      <c r="J5" s="9">
        <v>79.6</v>
      </c>
      <c r="K5" s="9">
        <f t="shared" si="1"/>
        <v>47.76</v>
      </c>
      <c r="L5" s="9">
        <f t="shared" si="2"/>
        <v>75.86</v>
      </c>
      <c r="M5" s="7">
        <v>3</v>
      </c>
    </row>
    <row r="6" ht="25" customHeight="true" spans="1:13">
      <c r="A6" s="7">
        <v>4</v>
      </c>
      <c r="B6" s="8" t="s">
        <v>23</v>
      </c>
      <c r="C6" s="7" t="s">
        <v>14</v>
      </c>
      <c r="D6" s="7">
        <v>199004</v>
      </c>
      <c r="E6" s="16" t="s">
        <v>15</v>
      </c>
      <c r="F6" s="9" t="s">
        <v>16</v>
      </c>
      <c r="G6" s="9">
        <v>2</v>
      </c>
      <c r="H6" s="9" t="s">
        <v>24</v>
      </c>
      <c r="I6" s="9">
        <f t="shared" si="0"/>
        <v>27.22</v>
      </c>
      <c r="J6" s="9">
        <v>80</v>
      </c>
      <c r="K6" s="9">
        <f t="shared" si="1"/>
        <v>48</v>
      </c>
      <c r="L6" s="9">
        <f t="shared" si="2"/>
        <v>75.22</v>
      </c>
      <c r="M6" s="7">
        <v>4</v>
      </c>
    </row>
    <row r="7" ht="25" customHeight="true" spans="1:13">
      <c r="A7" s="7">
        <v>5</v>
      </c>
      <c r="B7" s="8" t="s">
        <v>25</v>
      </c>
      <c r="C7" s="7" t="s">
        <v>14</v>
      </c>
      <c r="D7" s="7">
        <v>199102</v>
      </c>
      <c r="E7" s="16" t="s">
        <v>15</v>
      </c>
      <c r="F7" s="9" t="s">
        <v>16</v>
      </c>
      <c r="G7" s="9">
        <v>2</v>
      </c>
      <c r="H7" s="9" t="s">
        <v>26</v>
      </c>
      <c r="I7" s="9">
        <f t="shared" si="0"/>
        <v>27.54</v>
      </c>
      <c r="J7" s="9">
        <v>78</v>
      </c>
      <c r="K7" s="9">
        <f t="shared" si="1"/>
        <v>46.8</v>
      </c>
      <c r="L7" s="9">
        <f t="shared" si="2"/>
        <v>74.34</v>
      </c>
      <c r="M7" s="7">
        <v>5</v>
      </c>
    </row>
    <row r="8" ht="25" customHeight="true" spans="1:13">
      <c r="A8" s="7">
        <v>6</v>
      </c>
      <c r="B8" s="9" t="s">
        <v>27</v>
      </c>
      <c r="C8" s="7" t="s">
        <v>14</v>
      </c>
      <c r="D8" s="7">
        <v>199903</v>
      </c>
      <c r="E8" s="16" t="s">
        <v>15</v>
      </c>
      <c r="F8" s="9" t="s">
        <v>16</v>
      </c>
      <c r="G8" s="9" t="s">
        <v>17</v>
      </c>
      <c r="H8" s="9" t="s">
        <v>28</v>
      </c>
      <c r="I8" s="9">
        <f t="shared" si="0"/>
        <v>27.58</v>
      </c>
      <c r="J8" s="9">
        <v>77.6</v>
      </c>
      <c r="K8" s="9">
        <f t="shared" si="1"/>
        <v>46.56</v>
      </c>
      <c r="L8" s="9">
        <f t="shared" si="2"/>
        <v>74.14</v>
      </c>
      <c r="M8" s="7">
        <v>6</v>
      </c>
    </row>
  </sheetData>
  <sortState ref="A3:N8">
    <sortCondition ref="L3" descending="true"/>
  </sortState>
  <mergeCells count="1">
    <mergeCell ref="A1:M1"/>
  </mergeCells>
  <printOptions horizontalCentered="true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"/>
  <sheetViews>
    <sheetView workbookViewId="0">
      <selection activeCell="K19" sqref="K19"/>
    </sheetView>
  </sheetViews>
  <sheetFormatPr defaultColWidth="9" defaultRowHeight="15" outlineLevelRow="6"/>
  <cols>
    <col min="1" max="1" width="7" style="2" customWidth="true"/>
    <col min="2" max="2" width="10.125" style="2" customWidth="true"/>
    <col min="3" max="3" width="5.875" style="2" customWidth="true"/>
    <col min="4" max="4" width="9.375" style="2" customWidth="true"/>
    <col min="5" max="5" width="6.625" style="2" customWidth="true"/>
    <col min="6" max="6" width="12.875" style="2" customWidth="true"/>
    <col min="7" max="7" width="9.875" style="3" customWidth="true"/>
    <col min="8" max="8" width="9.5" style="4" customWidth="true"/>
    <col min="9" max="9" width="8.125" style="4" customWidth="true"/>
    <col min="10" max="10" width="9.25" style="4" customWidth="true"/>
    <col min="11" max="11" width="8.125" style="4" customWidth="true"/>
    <col min="12" max="12" width="11.875" style="4" customWidth="true"/>
    <col min="13" max="13" width="14.5" style="2" customWidth="true"/>
  </cols>
  <sheetData>
    <row r="1" ht="57" customHeight="true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5"/>
      <c r="O1" s="15"/>
    </row>
    <row r="2" s="1" customFormat="true" ht="46" customHeight="true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17" t="s">
        <v>7</v>
      </c>
      <c r="H2" s="13" t="s">
        <v>8</v>
      </c>
      <c r="I2" s="13" t="s">
        <v>9</v>
      </c>
      <c r="J2" s="13" t="s">
        <v>10</v>
      </c>
      <c r="K2" s="13" t="s">
        <v>9</v>
      </c>
      <c r="L2" s="13" t="s">
        <v>11</v>
      </c>
      <c r="M2" s="6" t="s">
        <v>12</v>
      </c>
    </row>
    <row r="3" ht="25" customHeight="true" spans="1:13">
      <c r="A3" s="7">
        <v>1</v>
      </c>
      <c r="B3" s="9" t="s">
        <v>29</v>
      </c>
      <c r="C3" s="7" t="s">
        <v>14</v>
      </c>
      <c r="D3" s="7">
        <v>199911</v>
      </c>
      <c r="E3" s="7" t="s">
        <v>15</v>
      </c>
      <c r="F3" s="9" t="s">
        <v>30</v>
      </c>
      <c r="G3" s="9" t="s">
        <v>17</v>
      </c>
      <c r="H3" s="9" t="s">
        <v>31</v>
      </c>
      <c r="I3" s="9">
        <f>H3*40%</f>
        <v>28.9</v>
      </c>
      <c r="J3" s="9">
        <v>76.4</v>
      </c>
      <c r="K3" s="9">
        <f>J3*60%</f>
        <v>45.84</v>
      </c>
      <c r="L3" s="9">
        <f>I3+K3</f>
        <v>74.74</v>
      </c>
      <c r="M3" s="7">
        <v>1</v>
      </c>
    </row>
    <row r="4" ht="25" customHeight="true" spans="1:13">
      <c r="A4" s="7">
        <v>2</v>
      </c>
      <c r="B4" s="9" t="s">
        <v>32</v>
      </c>
      <c r="C4" s="7" t="s">
        <v>33</v>
      </c>
      <c r="D4" s="7">
        <v>198702</v>
      </c>
      <c r="E4" s="7" t="s">
        <v>15</v>
      </c>
      <c r="F4" s="9" t="s">
        <v>30</v>
      </c>
      <c r="G4" s="9" t="s">
        <v>17</v>
      </c>
      <c r="H4" s="9" t="s">
        <v>34</v>
      </c>
      <c r="I4" s="9">
        <f>H4*40%</f>
        <v>26.2</v>
      </c>
      <c r="J4" s="9">
        <v>77.2</v>
      </c>
      <c r="K4" s="9">
        <f>J4*60%</f>
        <v>46.32</v>
      </c>
      <c r="L4" s="9">
        <f>I4+K4</f>
        <v>72.52</v>
      </c>
      <c r="M4" s="7">
        <v>2</v>
      </c>
    </row>
    <row r="5" ht="25" customHeight="true" spans="1:13">
      <c r="A5" s="7">
        <v>3</v>
      </c>
      <c r="B5" s="9" t="s">
        <v>35</v>
      </c>
      <c r="C5" s="7" t="s">
        <v>14</v>
      </c>
      <c r="D5" s="7">
        <v>198710</v>
      </c>
      <c r="E5" s="7" t="s">
        <v>15</v>
      </c>
      <c r="F5" s="9" t="s">
        <v>30</v>
      </c>
      <c r="G5" s="9" t="s">
        <v>17</v>
      </c>
      <c r="H5" s="9" t="s">
        <v>36</v>
      </c>
      <c r="I5" s="9">
        <f>H5*40%</f>
        <v>28.06</v>
      </c>
      <c r="J5" s="9">
        <v>70.2</v>
      </c>
      <c r="K5" s="9">
        <f>J5*60%</f>
        <v>42.12</v>
      </c>
      <c r="L5" s="9">
        <f>I5+K5</f>
        <v>70.18</v>
      </c>
      <c r="M5" s="7">
        <v>3</v>
      </c>
    </row>
    <row r="6" ht="25" customHeight="true" spans="1:13">
      <c r="A6" s="7">
        <v>4</v>
      </c>
      <c r="B6" s="9" t="s">
        <v>37</v>
      </c>
      <c r="C6" s="7" t="s">
        <v>33</v>
      </c>
      <c r="D6" s="7">
        <v>198904</v>
      </c>
      <c r="E6" s="7" t="s">
        <v>15</v>
      </c>
      <c r="F6" s="9" t="s">
        <v>30</v>
      </c>
      <c r="G6" s="9" t="s">
        <v>17</v>
      </c>
      <c r="H6" s="9" t="s">
        <v>38</v>
      </c>
      <c r="I6" s="9">
        <f>H6*40%</f>
        <v>31.8</v>
      </c>
      <c r="J6" s="9"/>
      <c r="K6" s="9">
        <f>J6*60%</f>
        <v>0</v>
      </c>
      <c r="L6" s="9">
        <f>I6+K6</f>
        <v>31.8</v>
      </c>
      <c r="M6" s="7">
        <v>4</v>
      </c>
    </row>
    <row r="7" ht="25" customHeight="true" spans="1:13">
      <c r="A7" s="7">
        <v>5</v>
      </c>
      <c r="B7" s="8" t="s">
        <v>39</v>
      </c>
      <c r="C7" s="7" t="s">
        <v>14</v>
      </c>
      <c r="D7" s="7">
        <v>199901</v>
      </c>
      <c r="E7" s="7" t="s">
        <v>15</v>
      </c>
      <c r="F7" s="9" t="s">
        <v>30</v>
      </c>
      <c r="G7" s="9">
        <v>2</v>
      </c>
      <c r="H7" s="9" t="s">
        <v>40</v>
      </c>
      <c r="I7" s="9">
        <f>H7*40%</f>
        <v>23.46</v>
      </c>
      <c r="J7" s="9"/>
      <c r="K7" s="9">
        <f>J7*60%</f>
        <v>0</v>
      </c>
      <c r="L7" s="9">
        <f>I7+K7</f>
        <v>23.46</v>
      </c>
      <c r="M7" s="7">
        <v>5</v>
      </c>
    </row>
  </sheetData>
  <sortState ref="A2:N6">
    <sortCondition ref="L2" descending="true"/>
  </sortState>
  <mergeCells count="1">
    <mergeCell ref="A1:M1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workbookViewId="0">
      <selection activeCell="D12" sqref="D12"/>
    </sheetView>
  </sheetViews>
  <sheetFormatPr defaultColWidth="9" defaultRowHeight="15" outlineLevelRow="4"/>
  <cols>
    <col min="1" max="1" width="5.625" style="2" customWidth="true"/>
    <col min="2" max="2" width="10.125" style="2" customWidth="true"/>
    <col min="3" max="3" width="7.625" style="2" customWidth="true"/>
    <col min="4" max="4" width="9.375" style="2" customWidth="true"/>
    <col min="5" max="5" width="6.625" style="2" customWidth="true"/>
    <col min="6" max="6" width="16.625" style="2" customWidth="true"/>
    <col min="7" max="7" width="10" style="3" customWidth="true"/>
    <col min="8" max="8" width="10.5" style="4" customWidth="true"/>
    <col min="9" max="9" width="8.125" style="4" customWidth="true"/>
    <col min="10" max="10" width="10.375" style="4" customWidth="true"/>
    <col min="11" max="11" width="8.125" style="4" customWidth="true"/>
    <col min="12" max="12" width="9.25" style="4" customWidth="true"/>
    <col min="13" max="13" width="10.25" style="2" customWidth="true"/>
  </cols>
  <sheetData>
    <row r="1" ht="59" customHeight="true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true" ht="37" customHeight="true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17" t="s">
        <v>7</v>
      </c>
      <c r="H2" s="13" t="s">
        <v>8</v>
      </c>
      <c r="I2" s="13" t="s">
        <v>9</v>
      </c>
      <c r="J2" s="13" t="s">
        <v>10</v>
      </c>
      <c r="K2" s="13" t="s">
        <v>9</v>
      </c>
      <c r="L2" s="13" t="s">
        <v>11</v>
      </c>
      <c r="M2" s="6" t="s">
        <v>12</v>
      </c>
    </row>
    <row r="3" ht="25" customHeight="true" spans="1:13">
      <c r="A3" s="7">
        <v>1</v>
      </c>
      <c r="B3" s="14" t="s">
        <v>41</v>
      </c>
      <c r="C3" s="7" t="s">
        <v>33</v>
      </c>
      <c r="D3" s="7">
        <v>199408</v>
      </c>
      <c r="E3" s="7" t="s">
        <v>15</v>
      </c>
      <c r="F3" s="14" t="s">
        <v>42</v>
      </c>
      <c r="G3" s="14" t="s">
        <v>43</v>
      </c>
      <c r="H3" s="14" t="s">
        <v>44</v>
      </c>
      <c r="I3" s="14">
        <f>H3*40%</f>
        <v>30.84</v>
      </c>
      <c r="J3" s="14">
        <v>86.2</v>
      </c>
      <c r="K3" s="14">
        <f>J3*60%</f>
        <v>51.72</v>
      </c>
      <c r="L3" s="14">
        <f>I3+K3</f>
        <v>82.56</v>
      </c>
      <c r="M3" s="7">
        <v>1</v>
      </c>
    </row>
    <row r="4" ht="25" customHeight="true" spans="1:13">
      <c r="A4" s="7">
        <v>2</v>
      </c>
      <c r="B4" s="14" t="s">
        <v>45</v>
      </c>
      <c r="C4" s="7" t="s">
        <v>14</v>
      </c>
      <c r="D4" s="7">
        <v>198708</v>
      </c>
      <c r="E4" s="7" t="s">
        <v>15</v>
      </c>
      <c r="F4" s="14" t="s">
        <v>42</v>
      </c>
      <c r="G4" s="14" t="s">
        <v>43</v>
      </c>
      <c r="H4" s="14" t="s">
        <v>46</v>
      </c>
      <c r="I4" s="14">
        <f>H4*40%</f>
        <v>30.12</v>
      </c>
      <c r="J4" s="14">
        <v>83.4</v>
      </c>
      <c r="K4" s="14">
        <f>J4*60%</f>
        <v>50.04</v>
      </c>
      <c r="L4" s="14">
        <f>I4+K4</f>
        <v>80.16</v>
      </c>
      <c r="M4" s="7">
        <v>2</v>
      </c>
    </row>
    <row r="5" ht="25" customHeight="true" spans="1:13">
      <c r="A5" s="7">
        <v>3</v>
      </c>
      <c r="B5" s="14" t="s">
        <v>47</v>
      </c>
      <c r="C5" s="7" t="s">
        <v>14</v>
      </c>
      <c r="D5" s="7">
        <v>198810</v>
      </c>
      <c r="E5" s="7" t="s">
        <v>15</v>
      </c>
      <c r="F5" s="14" t="s">
        <v>42</v>
      </c>
      <c r="G5" s="14" t="s">
        <v>43</v>
      </c>
      <c r="H5" s="14" t="s">
        <v>48</v>
      </c>
      <c r="I5" s="14">
        <f>H5*40%</f>
        <v>30.2</v>
      </c>
      <c r="J5" s="14">
        <v>81.6</v>
      </c>
      <c r="K5" s="14">
        <f>J5*60%</f>
        <v>48.96</v>
      </c>
      <c r="L5" s="14">
        <f>I5+K5</f>
        <v>79.16</v>
      </c>
      <c r="M5" s="7">
        <v>3</v>
      </c>
    </row>
  </sheetData>
  <sortState ref="A2:N4">
    <sortCondition ref="L2" descending="true"/>
  </sortState>
  <mergeCells count="1">
    <mergeCell ref="A1:M1"/>
  </mergeCells>
  <pageMargins left="0.7" right="0.7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2"/>
  <sheetViews>
    <sheetView topLeftCell="A14" workbookViewId="0">
      <selection activeCell="R27" sqref="R27"/>
    </sheetView>
  </sheetViews>
  <sheetFormatPr defaultColWidth="9" defaultRowHeight="15"/>
  <cols>
    <col min="1" max="1" width="8.625" style="2" customWidth="true"/>
    <col min="2" max="2" width="10.125" style="2" customWidth="true"/>
    <col min="3" max="3" width="3.875" style="2" customWidth="true"/>
    <col min="4" max="4" width="9.375" style="2" customWidth="true"/>
    <col min="5" max="5" width="6.625" style="2" customWidth="true"/>
    <col min="6" max="6" width="15.5" style="2" customWidth="true"/>
    <col min="7" max="7" width="10.375" style="3" customWidth="true"/>
    <col min="8" max="8" width="9.75" style="4" customWidth="true"/>
    <col min="9" max="9" width="8.125" style="4" customWidth="true"/>
    <col min="10" max="10" width="9.75" style="4" customWidth="true"/>
    <col min="11" max="12" width="8.125" style="4" customWidth="true"/>
    <col min="13" max="13" width="12.75" style="2" customWidth="true"/>
  </cols>
  <sheetData>
    <row r="1" ht="38" customHeight="true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true" ht="37" customHeight="true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17" t="s">
        <v>7</v>
      </c>
      <c r="H2" s="13" t="s">
        <v>8</v>
      </c>
      <c r="I2" s="13" t="s">
        <v>9</v>
      </c>
      <c r="J2" s="13" t="s">
        <v>10</v>
      </c>
      <c r="K2" s="13" t="s">
        <v>9</v>
      </c>
      <c r="L2" s="13" t="s">
        <v>11</v>
      </c>
      <c r="M2" s="6" t="s">
        <v>12</v>
      </c>
    </row>
    <row r="3" ht="25" customHeight="true" spans="1:13">
      <c r="A3" s="7">
        <v>1</v>
      </c>
      <c r="B3" s="9" t="s">
        <v>49</v>
      </c>
      <c r="C3" s="7" t="s">
        <v>14</v>
      </c>
      <c r="D3" s="7">
        <v>199012</v>
      </c>
      <c r="E3" s="7" t="s">
        <v>15</v>
      </c>
      <c r="F3" s="9" t="s">
        <v>50</v>
      </c>
      <c r="G3" s="9" t="s">
        <v>51</v>
      </c>
      <c r="H3" s="9" t="s">
        <v>20</v>
      </c>
      <c r="I3" s="9">
        <f t="shared" ref="I3:I32" si="0">H3*40%</f>
        <v>28.36</v>
      </c>
      <c r="J3" s="9">
        <v>87.5</v>
      </c>
      <c r="K3" s="9">
        <f t="shared" ref="K3:K32" si="1">J3*60%</f>
        <v>52.5</v>
      </c>
      <c r="L3" s="9">
        <f t="shared" ref="L3:L32" si="2">I3+K3</f>
        <v>80.86</v>
      </c>
      <c r="M3" s="7">
        <v>1</v>
      </c>
    </row>
    <row r="4" ht="25" customHeight="true" spans="1:13">
      <c r="A4" s="7">
        <v>2</v>
      </c>
      <c r="B4" s="9" t="s">
        <v>52</v>
      </c>
      <c r="C4" s="7" t="s">
        <v>14</v>
      </c>
      <c r="D4" s="7">
        <v>199906</v>
      </c>
      <c r="E4" s="7" t="s">
        <v>15</v>
      </c>
      <c r="F4" s="9" t="s">
        <v>50</v>
      </c>
      <c r="G4" s="9" t="s">
        <v>51</v>
      </c>
      <c r="H4" s="9" t="s">
        <v>53</v>
      </c>
      <c r="I4" s="9">
        <f t="shared" si="0"/>
        <v>28.66</v>
      </c>
      <c r="J4" s="9">
        <v>84.24</v>
      </c>
      <c r="K4" s="9">
        <f t="shared" si="1"/>
        <v>50.544</v>
      </c>
      <c r="L4" s="9">
        <f t="shared" si="2"/>
        <v>79.204</v>
      </c>
      <c r="M4" s="7">
        <v>2</v>
      </c>
    </row>
    <row r="5" ht="25" customHeight="true" spans="1:13">
      <c r="A5" s="7">
        <v>3</v>
      </c>
      <c r="B5" s="9" t="s">
        <v>54</v>
      </c>
      <c r="C5" s="7" t="s">
        <v>14</v>
      </c>
      <c r="D5" s="7">
        <v>199708</v>
      </c>
      <c r="E5" s="7" t="s">
        <v>15</v>
      </c>
      <c r="F5" s="9" t="s">
        <v>50</v>
      </c>
      <c r="G5" s="9" t="s">
        <v>51</v>
      </c>
      <c r="H5" s="9" t="s">
        <v>36</v>
      </c>
      <c r="I5" s="9">
        <f t="shared" si="0"/>
        <v>28.06</v>
      </c>
      <c r="J5" s="9">
        <v>84.7</v>
      </c>
      <c r="K5" s="9">
        <f t="shared" si="1"/>
        <v>50.82</v>
      </c>
      <c r="L5" s="9">
        <f t="shared" si="2"/>
        <v>78.88</v>
      </c>
      <c r="M5" s="7">
        <v>3</v>
      </c>
    </row>
    <row r="6" ht="25" customHeight="true" spans="1:13">
      <c r="A6" s="7">
        <v>4</v>
      </c>
      <c r="B6" s="9" t="s">
        <v>55</v>
      </c>
      <c r="C6" s="7" t="s">
        <v>14</v>
      </c>
      <c r="D6" s="7">
        <v>198909</v>
      </c>
      <c r="E6" s="7" t="s">
        <v>15</v>
      </c>
      <c r="F6" s="9" t="s">
        <v>50</v>
      </c>
      <c r="G6" s="9" t="s">
        <v>51</v>
      </c>
      <c r="H6" s="9" t="s">
        <v>24</v>
      </c>
      <c r="I6" s="9">
        <f t="shared" si="0"/>
        <v>27.22</v>
      </c>
      <c r="J6" s="9">
        <v>86</v>
      </c>
      <c r="K6" s="9">
        <f t="shared" si="1"/>
        <v>51.6</v>
      </c>
      <c r="L6" s="9">
        <f t="shared" si="2"/>
        <v>78.82</v>
      </c>
      <c r="M6" s="7">
        <v>4</v>
      </c>
    </row>
    <row r="7" ht="25" customHeight="true" spans="1:13">
      <c r="A7" s="7">
        <v>5</v>
      </c>
      <c r="B7" s="9" t="s">
        <v>56</v>
      </c>
      <c r="C7" s="7" t="s">
        <v>14</v>
      </c>
      <c r="D7" s="7">
        <v>198908</v>
      </c>
      <c r="E7" s="7" t="s">
        <v>15</v>
      </c>
      <c r="F7" s="9" t="s">
        <v>50</v>
      </c>
      <c r="G7" s="9" t="s">
        <v>51</v>
      </c>
      <c r="H7" s="9" t="s">
        <v>57</v>
      </c>
      <c r="I7" s="9">
        <f t="shared" si="0"/>
        <v>26.66</v>
      </c>
      <c r="J7" s="9">
        <v>86.8</v>
      </c>
      <c r="K7" s="9">
        <f t="shared" si="1"/>
        <v>52.08</v>
      </c>
      <c r="L7" s="9">
        <f t="shared" si="2"/>
        <v>78.74</v>
      </c>
      <c r="M7" s="7">
        <v>5</v>
      </c>
    </row>
    <row r="8" ht="25" customHeight="true" spans="1:13">
      <c r="A8" s="7">
        <v>6</v>
      </c>
      <c r="B8" s="9" t="s">
        <v>58</v>
      </c>
      <c r="C8" s="7" t="s">
        <v>14</v>
      </c>
      <c r="D8" s="7">
        <v>199307</v>
      </c>
      <c r="E8" s="7" t="s">
        <v>15</v>
      </c>
      <c r="F8" s="9" t="s">
        <v>50</v>
      </c>
      <c r="G8" s="9" t="s">
        <v>51</v>
      </c>
      <c r="H8" s="9" t="s">
        <v>59</v>
      </c>
      <c r="I8" s="9">
        <f t="shared" si="0"/>
        <v>27.26</v>
      </c>
      <c r="J8" s="9">
        <v>84.6</v>
      </c>
      <c r="K8" s="9">
        <f t="shared" si="1"/>
        <v>50.76</v>
      </c>
      <c r="L8" s="9">
        <f t="shared" si="2"/>
        <v>78.02</v>
      </c>
      <c r="M8" s="7">
        <v>6</v>
      </c>
    </row>
    <row r="9" ht="25" customHeight="true" spans="1:13">
      <c r="A9" s="7">
        <v>7</v>
      </c>
      <c r="B9" s="9" t="s">
        <v>60</v>
      </c>
      <c r="C9" s="7" t="s">
        <v>14</v>
      </c>
      <c r="D9" s="7">
        <v>199701</v>
      </c>
      <c r="E9" s="7" t="s">
        <v>15</v>
      </c>
      <c r="F9" s="9" t="s">
        <v>50</v>
      </c>
      <c r="G9" s="9" t="s">
        <v>51</v>
      </c>
      <c r="H9" s="9" t="s">
        <v>61</v>
      </c>
      <c r="I9" s="9">
        <f t="shared" si="0"/>
        <v>26.58</v>
      </c>
      <c r="J9" s="9">
        <v>85.7</v>
      </c>
      <c r="K9" s="9">
        <f t="shared" si="1"/>
        <v>51.42</v>
      </c>
      <c r="L9" s="9">
        <f t="shared" si="2"/>
        <v>78</v>
      </c>
      <c r="M9" s="7">
        <v>7</v>
      </c>
    </row>
    <row r="10" ht="25" customHeight="true" spans="1:13">
      <c r="A10" s="7">
        <v>8</v>
      </c>
      <c r="B10" s="9" t="s">
        <v>62</v>
      </c>
      <c r="C10" s="7" t="s">
        <v>14</v>
      </c>
      <c r="D10" s="7">
        <v>198908</v>
      </c>
      <c r="E10" s="7" t="s">
        <v>15</v>
      </c>
      <c r="F10" s="9" t="s">
        <v>50</v>
      </c>
      <c r="G10" s="9" t="s">
        <v>51</v>
      </c>
      <c r="H10" s="9" t="s">
        <v>63</v>
      </c>
      <c r="I10" s="9">
        <f t="shared" si="0"/>
        <v>26.9</v>
      </c>
      <c r="J10" s="9">
        <v>85</v>
      </c>
      <c r="K10" s="9">
        <f t="shared" si="1"/>
        <v>51</v>
      </c>
      <c r="L10" s="9">
        <f t="shared" si="2"/>
        <v>77.9</v>
      </c>
      <c r="M10" s="7">
        <v>8</v>
      </c>
    </row>
    <row r="11" ht="25" customHeight="true" spans="1:13">
      <c r="A11" s="7">
        <v>9</v>
      </c>
      <c r="B11" s="9" t="s">
        <v>64</v>
      </c>
      <c r="C11" s="7" t="s">
        <v>14</v>
      </c>
      <c r="D11" s="7">
        <v>198910</v>
      </c>
      <c r="E11" s="7" t="s">
        <v>15</v>
      </c>
      <c r="F11" s="9" t="s">
        <v>50</v>
      </c>
      <c r="G11" s="9" t="s">
        <v>51</v>
      </c>
      <c r="H11" s="9" t="s">
        <v>59</v>
      </c>
      <c r="I11" s="9">
        <f t="shared" si="0"/>
        <v>27.26</v>
      </c>
      <c r="J11" s="9">
        <v>84</v>
      </c>
      <c r="K11" s="9">
        <f t="shared" si="1"/>
        <v>50.4</v>
      </c>
      <c r="L11" s="9">
        <f t="shared" si="2"/>
        <v>77.66</v>
      </c>
      <c r="M11" s="7">
        <v>9</v>
      </c>
    </row>
    <row r="12" ht="25" customHeight="true" spans="1:13">
      <c r="A12" s="7">
        <v>10</v>
      </c>
      <c r="B12" s="9" t="s">
        <v>65</v>
      </c>
      <c r="C12" s="7" t="s">
        <v>14</v>
      </c>
      <c r="D12" s="7">
        <v>199006</v>
      </c>
      <c r="E12" s="7" t="s">
        <v>15</v>
      </c>
      <c r="F12" s="9" t="s">
        <v>50</v>
      </c>
      <c r="G12" s="9" t="s">
        <v>51</v>
      </c>
      <c r="H12" s="9" t="s">
        <v>66</v>
      </c>
      <c r="I12" s="9">
        <f t="shared" si="0"/>
        <v>27.36</v>
      </c>
      <c r="J12" s="9">
        <v>83.3</v>
      </c>
      <c r="K12" s="9">
        <f t="shared" si="1"/>
        <v>49.98</v>
      </c>
      <c r="L12" s="9">
        <f t="shared" si="2"/>
        <v>77.34</v>
      </c>
      <c r="M12" s="7">
        <v>10</v>
      </c>
    </row>
    <row r="13" ht="25" customHeight="true" spans="1:13">
      <c r="A13" s="7">
        <v>11</v>
      </c>
      <c r="B13" s="9" t="s">
        <v>67</v>
      </c>
      <c r="C13" s="7" t="s">
        <v>14</v>
      </c>
      <c r="D13" s="7">
        <v>199508</v>
      </c>
      <c r="E13" s="7" t="s">
        <v>15</v>
      </c>
      <c r="F13" s="9" t="s">
        <v>50</v>
      </c>
      <c r="G13" s="9" t="s">
        <v>51</v>
      </c>
      <c r="H13" s="9" t="s">
        <v>68</v>
      </c>
      <c r="I13" s="9">
        <f t="shared" si="0"/>
        <v>27.38</v>
      </c>
      <c r="J13" s="9">
        <v>83.2</v>
      </c>
      <c r="K13" s="9">
        <f t="shared" si="1"/>
        <v>49.92</v>
      </c>
      <c r="L13" s="9">
        <f t="shared" si="2"/>
        <v>77.3</v>
      </c>
      <c r="M13" s="7">
        <v>11</v>
      </c>
    </row>
    <row r="14" ht="25" customHeight="true" spans="1:13">
      <c r="A14" s="7">
        <v>12</v>
      </c>
      <c r="B14" s="9" t="s">
        <v>69</v>
      </c>
      <c r="C14" s="7" t="s">
        <v>14</v>
      </c>
      <c r="D14" s="7">
        <v>199603</v>
      </c>
      <c r="E14" s="7" t="s">
        <v>15</v>
      </c>
      <c r="F14" s="9" t="s">
        <v>50</v>
      </c>
      <c r="G14" s="9" t="s">
        <v>51</v>
      </c>
      <c r="H14" s="9" t="s">
        <v>57</v>
      </c>
      <c r="I14" s="9">
        <f t="shared" si="0"/>
        <v>26.66</v>
      </c>
      <c r="J14" s="9">
        <v>84.4</v>
      </c>
      <c r="K14" s="9">
        <f t="shared" si="1"/>
        <v>50.64</v>
      </c>
      <c r="L14" s="9">
        <f t="shared" si="2"/>
        <v>77.3</v>
      </c>
      <c r="M14" s="7">
        <v>12</v>
      </c>
    </row>
    <row r="15" ht="25" customHeight="true" spans="1:13">
      <c r="A15" s="7">
        <v>13</v>
      </c>
      <c r="B15" s="9" t="s">
        <v>70</v>
      </c>
      <c r="C15" s="7" t="s">
        <v>14</v>
      </c>
      <c r="D15" s="7">
        <v>199608</v>
      </c>
      <c r="E15" s="7" t="s">
        <v>15</v>
      </c>
      <c r="F15" s="9" t="s">
        <v>50</v>
      </c>
      <c r="G15" s="9" t="s">
        <v>51</v>
      </c>
      <c r="H15" s="9" t="s">
        <v>71</v>
      </c>
      <c r="I15" s="9">
        <f t="shared" si="0"/>
        <v>28.72</v>
      </c>
      <c r="J15" s="9">
        <v>80.2</v>
      </c>
      <c r="K15" s="9">
        <f t="shared" si="1"/>
        <v>48.12</v>
      </c>
      <c r="L15" s="9">
        <f t="shared" si="2"/>
        <v>76.84</v>
      </c>
      <c r="M15" s="7">
        <v>13</v>
      </c>
    </row>
    <row r="16" ht="25" customHeight="true" spans="1:13">
      <c r="A16" s="7">
        <v>14</v>
      </c>
      <c r="B16" s="9" t="s">
        <v>72</v>
      </c>
      <c r="C16" s="7" t="s">
        <v>14</v>
      </c>
      <c r="D16" s="7">
        <v>199408</v>
      </c>
      <c r="E16" s="7" t="s">
        <v>15</v>
      </c>
      <c r="F16" s="9" t="s">
        <v>50</v>
      </c>
      <c r="G16" s="9" t="s">
        <v>51</v>
      </c>
      <c r="H16" s="9" t="s">
        <v>73</v>
      </c>
      <c r="I16" s="9">
        <f t="shared" si="0"/>
        <v>26.98</v>
      </c>
      <c r="J16" s="9">
        <v>83.1</v>
      </c>
      <c r="K16" s="9">
        <f t="shared" si="1"/>
        <v>49.86</v>
      </c>
      <c r="L16" s="9">
        <f t="shared" si="2"/>
        <v>76.84</v>
      </c>
      <c r="M16" s="7">
        <v>14</v>
      </c>
    </row>
    <row r="17" ht="25" customHeight="true" spans="1:13">
      <c r="A17" s="7">
        <v>15</v>
      </c>
      <c r="B17" s="9" t="s">
        <v>74</v>
      </c>
      <c r="C17" s="7" t="s">
        <v>14</v>
      </c>
      <c r="D17" s="7">
        <v>199805</v>
      </c>
      <c r="E17" s="7" t="s">
        <v>15</v>
      </c>
      <c r="F17" s="9" t="s">
        <v>50</v>
      </c>
      <c r="G17" s="9" t="s">
        <v>51</v>
      </c>
      <c r="H17" s="9" t="s">
        <v>75</v>
      </c>
      <c r="I17" s="9">
        <f t="shared" si="0"/>
        <v>27.88</v>
      </c>
      <c r="J17" s="9">
        <v>81.56</v>
      </c>
      <c r="K17" s="9">
        <f t="shared" si="1"/>
        <v>48.936</v>
      </c>
      <c r="L17" s="9">
        <f t="shared" si="2"/>
        <v>76.816</v>
      </c>
      <c r="M17" s="7">
        <v>15</v>
      </c>
    </row>
    <row r="18" ht="25" customHeight="true" spans="1:13">
      <c r="A18" s="7">
        <v>16</v>
      </c>
      <c r="B18" s="9" t="s">
        <v>76</v>
      </c>
      <c r="C18" s="7" t="s">
        <v>14</v>
      </c>
      <c r="D18" s="7">
        <v>199602</v>
      </c>
      <c r="E18" s="7" t="s">
        <v>15</v>
      </c>
      <c r="F18" s="9" t="s">
        <v>50</v>
      </c>
      <c r="G18" s="9" t="s">
        <v>51</v>
      </c>
      <c r="H18" s="9" t="s">
        <v>77</v>
      </c>
      <c r="I18" s="9">
        <f t="shared" si="0"/>
        <v>26.92</v>
      </c>
      <c r="J18" s="9">
        <v>82.9</v>
      </c>
      <c r="K18" s="9">
        <f t="shared" si="1"/>
        <v>49.74</v>
      </c>
      <c r="L18" s="9">
        <f t="shared" si="2"/>
        <v>76.66</v>
      </c>
      <c r="M18" s="7">
        <v>16</v>
      </c>
    </row>
    <row r="19" ht="25" customHeight="true" spans="1:13">
      <c r="A19" s="7">
        <v>17</v>
      </c>
      <c r="B19" s="9" t="s">
        <v>78</v>
      </c>
      <c r="C19" s="7" t="s">
        <v>14</v>
      </c>
      <c r="D19" s="7">
        <v>199907</v>
      </c>
      <c r="E19" s="7" t="s">
        <v>15</v>
      </c>
      <c r="F19" s="9" t="s">
        <v>50</v>
      </c>
      <c r="G19" s="9" t="s">
        <v>51</v>
      </c>
      <c r="H19" s="9" t="s">
        <v>79</v>
      </c>
      <c r="I19" s="9">
        <f t="shared" si="0"/>
        <v>26.76</v>
      </c>
      <c r="J19" s="9">
        <v>82.5</v>
      </c>
      <c r="K19" s="9">
        <f t="shared" si="1"/>
        <v>49.5</v>
      </c>
      <c r="L19" s="9">
        <f t="shared" si="2"/>
        <v>76.26</v>
      </c>
      <c r="M19" s="7">
        <v>17</v>
      </c>
    </row>
    <row r="20" ht="25" customHeight="true" spans="1:13">
      <c r="A20" s="7">
        <v>18</v>
      </c>
      <c r="B20" s="9" t="s">
        <v>80</v>
      </c>
      <c r="C20" s="7" t="s">
        <v>14</v>
      </c>
      <c r="D20" s="7">
        <v>199007</v>
      </c>
      <c r="E20" s="7" t="s">
        <v>15</v>
      </c>
      <c r="F20" s="9" t="s">
        <v>50</v>
      </c>
      <c r="G20" s="9" t="s">
        <v>51</v>
      </c>
      <c r="H20" s="9" t="s">
        <v>81</v>
      </c>
      <c r="I20" s="9">
        <f t="shared" si="0"/>
        <v>25.7</v>
      </c>
      <c r="J20" s="9">
        <v>84.2</v>
      </c>
      <c r="K20" s="9">
        <f t="shared" si="1"/>
        <v>50.52</v>
      </c>
      <c r="L20" s="9">
        <f t="shared" si="2"/>
        <v>76.22</v>
      </c>
      <c r="M20" s="7">
        <v>18</v>
      </c>
    </row>
    <row r="21" ht="25" customHeight="true" spans="1:13">
      <c r="A21" s="7">
        <v>19</v>
      </c>
      <c r="B21" s="9" t="s">
        <v>82</v>
      </c>
      <c r="C21" s="7" t="s">
        <v>14</v>
      </c>
      <c r="D21" s="7">
        <v>199711</v>
      </c>
      <c r="E21" s="7" t="s">
        <v>15</v>
      </c>
      <c r="F21" s="9" t="s">
        <v>50</v>
      </c>
      <c r="G21" s="9" t="s">
        <v>51</v>
      </c>
      <c r="H21" s="9" t="s">
        <v>34</v>
      </c>
      <c r="I21" s="9">
        <f t="shared" si="0"/>
        <v>26.2</v>
      </c>
      <c r="J21" s="9">
        <v>83.2</v>
      </c>
      <c r="K21" s="9">
        <f t="shared" si="1"/>
        <v>49.92</v>
      </c>
      <c r="L21" s="9">
        <f t="shared" si="2"/>
        <v>76.12</v>
      </c>
      <c r="M21" s="7">
        <v>19</v>
      </c>
    </row>
    <row r="22" ht="25" customHeight="true" spans="1:13">
      <c r="A22" s="7">
        <v>20</v>
      </c>
      <c r="B22" s="9" t="s">
        <v>83</v>
      </c>
      <c r="C22" s="7" t="s">
        <v>14</v>
      </c>
      <c r="D22" s="7">
        <v>199905</v>
      </c>
      <c r="E22" s="7" t="s">
        <v>15</v>
      </c>
      <c r="F22" s="9" t="s">
        <v>50</v>
      </c>
      <c r="G22" s="9" t="s">
        <v>51</v>
      </c>
      <c r="H22" s="9" t="s">
        <v>84</v>
      </c>
      <c r="I22" s="9">
        <f t="shared" si="0"/>
        <v>28.14</v>
      </c>
      <c r="J22" s="9">
        <v>79.6</v>
      </c>
      <c r="K22" s="9">
        <f t="shared" si="1"/>
        <v>47.76</v>
      </c>
      <c r="L22" s="9">
        <f t="shared" si="2"/>
        <v>75.9</v>
      </c>
      <c r="M22" s="7">
        <v>20</v>
      </c>
    </row>
    <row r="23" ht="25" customHeight="true" spans="1:13">
      <c r="A23" s="7">
        <v>21</v>
      </c>
      <c r="B23" s="9" t="s">
        <v>85</v>
      </c>
      <c r="C23" s="7" t="s">
        <v>14</v>
      </c>
      <c r="D23" s="7">
        <v>199301</v>
      </c>
      <c r="E23" s="7" t="s">
        <v>15</v>
      </c>
      <c r="F23" s="9" t="s">
        <v>50</v>
      </c>
      <c r="G23" s="9" t="s">
        <v>51</v>
      </c>
      <c r="H23" s="9" t="s">
        <v>86</v>
      </c>
      <c r="I23" s="9">
        <f t="shared" si="0"/>
        <v>26.12</v>
      </c>
      <c r="J23" s="9">
        <v>82.5</v>
      </c>
      <c r="K23" s="9">
        <f t="shared" si="1"/>
        <v>49.5</v>
      </c>
      <c r="L23" s="9">
        <f t="shared" si="2"/>
        <v>75.62</v>
      </c>
      <c r="M23" s="7">
        <v>21</v>
      </c>
    </row>
    <row r="24" ht="25" customHeight="true" spans="1:13">
      <c r="A24" s="7">
        <v>22</v>
      </c>
      <c r="B24" s="9" t="s">
        <v>87</v>
      </c>
      <c r="C24" s="7" t="s">
        <v>14</v>
      </c>
      <c r="D24" s="7">
        <v>199901</v>
      </c>
      <c r="E24" s="7" t="s">
        <v>15</v>
      </c>
      <c r="F24" s="9" t="s">
        <v>50</v>
      </c>
      <c r="G24" s="9" t="s">
        <v>51</v>
      </c>
      <c r="H24" s="9" t="s">
        <v>88</v>
      </c>
      <c r="I24" s="9">
        <f t="shared" si="0"/>
        <v>25.16</v>
      </c>
      <c r="J24" s="9">
        <v>84.1</v>
      </c>
      <c r="K24" s="9">
        <f t="shared" si="1"/>
        <v>50.46</v>
      </c>
      <c r="L24" s="9">
        <f t="shared" si="2"/>
        <v>75.62</v>
      </c>
      <c r="M24" s="7">
        <v>22</v>
      </c>
    </row>
    <row r="25" ht="25" customHeight="true" spans="1:13">
      <c r="A25" s="7">
        <v>23</v>
      </c>
      <c r="B25" s="9" t="s">
        <v>89</v>
      </c>
      <c r="C25" s="7" t="s">
        <v>14</v>
      </c>
      <c r="D25" s="7">
        <v>199208</v>
      </c>
      <c r="E25" s="7" t="s">
        <v>15</v>
      </c>
      <c r="F25" s="9" t="s">
        <v>50</v>
      </c>
      <c r="G25" s="9" t="s">
        <v>51</v>
      </c>
      <c r="H25" s="9" t="s">
        <v>90</v>
      </c>
      <c r="I25" s="9">
        <f t="shared" si="0"/>
        <v>25.88</v>
      </c>
      <c r="J25" s="9">
        <v>82.36</v>
      </c>
      <c r="K25" s="9">
        <f t="shared" si="1"/>
        <v>49.416</v>
      </c>
      <c r="L25" s="9">
        <f t="shared" si="2"/>
        <v>75.296</v>
      </c>
      <c r="M25" s="7">
        <v>23</v>
      </c>
    </row>
    <row r="26" ht="25" customHeight="true" spans="1:13">
      <c r="A26" s="7">
        <v>24</v>
      </c>
      <c r="B26" s="9" t="s">
        <v>91</v>
      </c>
      <c r="C26" s="7" t="s">
        <v>14</v>
      </c>
      <c r="D26" s="7">
        <v>198705</v>
      </c>
      <c r="E26" s="7" t="s">
        <v>15</v>
      </c>
      <c r="F26" s="9" t="s">
        <v>50</v>
      </c>
      <c r="G26" s="9" t="s">
        <v>51</v>
      </c>
      <c r="H26" s="9" t="s">
        <v>92</v>
      </c>
      <c r="I26" s="9">
        <f t="shared" si="0"/>
        <v>25.38</v>
      </c>
      <c r="J26" s="9">
        <v>81.4</v>
      </c>
      <c r="K26" s="9">
        <f t="shared" si="1"/>
        <v>48.84</v>
      </c>
      <c r="L26" s="9">
        <f t="shared" si="2"/>
        <v>74.22</v>
      </c>
      <c r="M26" s="7">
        <v>24</v>
      </c>
    </row>
    <row r="27" ht="25" customHeight="true" spans="1:13">
      <c r="A27" s="7">
        <v>25</v>
      </c>
      <c r="B27" s="9" t="s">
        <v>93</v>
      </c>
      <c r="C27" s="7" t="s">
        <v>14</v>
      </c>
      <c r="D27" s="7">
        <v>199509</v>
      </c>
      <c r="E27" s="7" t="s">
        <v>15</v>
      </c>
      <c r="F27" s="9" t="s">
        <v>50</v>
      </c>
      <c r="G27" s="9" t="s">
        <v>51</v>
      </c>
      <c r="H27" s="9" t="s">
        <v>94</v>
      </c>
      <c r="I27" s="9">
        <f t="shared" si="0"/>
        <v>25.62</v>
      </c>
      <c r="J27" s="9">
        <v>80.5</v>
      </c>
      <c r="K27" s="9">
        <f t="shared" si="1"/>
        <v>48.3</v>
      </c>
      <c r="L27" s="9">
        <f t="shared" si="2"/>
        <v>73.92</v>
      </c>
      <c r="M27" s="7">
        <v>25</v>
      </c>
    </row>
    <row r="28" ht="25" customHeight="true" spans="1:13">
      <c r="A28" s="7">
        <v>26</v>
      </c>
      <c r="B28" s="9" t="s">
        <v>95</v>
      </c>
      <c r="C28" s="7" t="s">
        <v>14</v>
      </c>
      <c r="D28" s="7">
        <v>199904</v>
      </c>
      <c r="E28" s="7" t="s">
        <v>15</v>
      </c>
      <c r="F28" s="9" t="s">
        <v>50</v>
      </c>
      <c r="G28" s="9" t="s">
        <v>51</v>
      </c>
      <c r="H28" s="9" t="s">
        <v>96</v>
      </c>
      <c r="I28" s="9">
        <f t="shared" si="0"/>
        <v>25.86</v>
      </c>
      <c r="J28" s="9">
        <v>76.6</v>
      </c>
      <c r="K28" s="9">
        <f t="shared" si="1"/>
        <v>45.96</v>
      </c>
      <c r="L28" s="9">
        <f t="shared" si="2"/>
        <v>71.82</v>
      </c>
      <c r="M28" s="7">
        <v>26</v>
      </c>
    </row>
    <row r="29" ht="25" customHeight="true" spans="1:13">
      <c r="A29" s="7">
        <v>27</v>
      </c>
      <c r="B29" s="9" t="s">
        <v>97</v>
      </c>
      <c r="C29" s="7" t="s">
        <v>14</v>
      </c>
      <c r="D29" s="7">
        <v>198908</v>
      </c>
      <c r="E29" s="7" t="s">
        <v>15</v>
      </c>
      <c r="F29" s="9" t="s">
        <v>50</v>
      </c>
      <c r="G29" s="9" t="s">
        <v>51</v>
      </c>
      <c r="H29" s="9" t="s">
        <v>98</v>
      </c>
      <c r="I29" s="9">
        <f t="shared" si="0"/>
        <v>26.26</v>
      </c>
      <c r="J29" s="9">
        <v>75.4</v>
      </c>
      <c r="K29" s="9">
        <f t="shared" si="1"/>
        <v>45.24</v>
      </c>
      <c r="L29" s="9">
        <f t="shared" si="2"/>
        <v>71.5</v>
      </c>
      <c r="M29" s="7">
        <v>27</v>
      </c>
    </row>
    <row r="30" ht="25" customHeight="true" spans="1:13">
      <c r="A30" s="7">
        <v>28</v>
      </c>
      <c r="B30" s="9" t="s">
        <v>99</v>
      </c>
      <c r="C30" s="7" t="s">
        <v>14</v>
      </c>
      <c r="D30" s="7">
        <v>198806</v>
      </c>
      <c r="E30" s="7" t="s">
        <v>15</v>
      </c>
      <c r="F30" s="9" t="s">
        <v>50</v>
      </c>
      <c r="G30" s="9" t="s">
        <v>51</v>
      </c>
      <c r="H30" s="9" t="s">
        <v>100</v>
      </c>
      <c r="I30" s="9">
        <f t="shared" si="0"/>
        <v>25.3</v>
      </c>
      <c r="J30" s="9">
        <v>69.2</v>
      </c>
      <c r="K30" s="9">
        <f t="shared" si="1"/>
        <v>41.52</v>
      </c>
      <c r="L30" s="9">
        <f t="shared" si="2"/>
        <v>66.82</v>
      </c>
      <c r="M30" s="7">
        <v>28</v>
      </c>
    </row>
    <row r="31" ht="25" customHeight="true" spans="1:13">
      <c r="A31" s="7">
        <v>29</v>
      </c>
      <c r="B31" s="9" t="s">
        <v>101</v>
      </c>
      <c r="C31" s="7" t="s">
        <v>14</v>
      </c>
      <c r="D31" s="7">
        <v>198709</v>
      </c>
      <c r="E31" s="7" t="s">
        <v>15</v>
      </c>
      <c r="F31" s="9" t="s">
        <v>50</v>
      </c>
      <c r="G31" s="9" t="s">
        <v>51</v>
      </c>
      <c r="H31" s="9" t="s">
        <v>102</v>
      </c>
      <c r="I31" s="9">
        <f t="shared" si="0"/>
        <v>30.18</v>
      </c>
      <c r="J31" s="9"/>
      <c r="K31" s="9">
        <f t="shared" si="1"/>
        <v>0</v>
      </c>
      <c r="L31" s="9">
        <f t="shared" si="2"/>
        <v>30.18</v>
      </c>
      <c r="M31" s="7">
        <v>29</v>
      </c>
    </row>
    <row r="32" ht="25" customHeight="true" spans="1:13">
      <c r="A32" s="7">
        <v>30</v>
      </c>
      <c r="B32" s="9" t="s">
        <v>103</v>
      </c>
      <c r="C32" s="7" t="s">
        <v>14</v>
      </c>
      <c r="D32" s="7">
        <v>199309</v>
      </c>
      <c r="E32" s="7" t="s">
        <v>104</v>
      </c>
      <c r="F32" s="9" t="s">
        <v>50</v>
      </c>
      <c r="G32" s="9" t="s">
        <v>51</v>
      </c>
      <c r="H32" s="9" t="s">
        <v>105</v>
      </c>
      <c r="I32" s="9">
        <f t="shared" si="0"/>
        <v>28.48</v>
      </c>
      <c r="J32" s="9"/>
      <c r="K32" s="9">
        <f t="shared" si="1"/>
        <v>0</v>
      </c>
      <c r="L32" s="9">
        <f t="shared" si="2"/>
        <v>28.48</v>
      </c>
      <c r="M32" s="7">
        <v>30</v>
      </c>
    </row>
  </sheetData>
  <sortState ref="A2:M31">
    <sortCondition ref="L2" descending="true"/>
  </sortState>
  <mergeCells count="1">
    <mergeCell ref="A1:M1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2"/>
  <sheetViews>
    <sheetView topLeftCell="A12" workbookViewId="0">
      <selection activeCell="C36" sqref="C36"/>
    </sheetView>
  </sheetViews>
  <sheetFormatPr defaultColWidth="9" defaultRowHeight="15"/>
  <cols>
    <col min="1" max="1" width="7.125" style="2" customWidth="true"/>
    <col min="2" max="2" width="10.125" style="2" customWidth="true"/>
    <col min="3" max="3" width="6.75" style="2" customWidth="true"/>
    <col min="4" max="4" width="9.375" style="2" customWidth="true"/>
    <col min="5" max="5" width="6.625" style="2" customWidth="true"/>
    <col min="6" max="6" width="15.5" style="2" customWidth="true"/>
    <col min="7" max="7" width="10.375" style="3" customWidth="true"/>
    <col min="8" max="8" width="11.125" style="4" customWidth="true"/>
    <col min="9" max="9" width="8.125" style="4" customWidth="true"/>
    <col min="10" max="10" width="10.625" style="4" customWidth="true"/>
    <col min="11" max="12" width="8.125" style="4" customWidth="true"/>
    <col min="13" max="13" width="9.875" style="2" customWidth="true"/>
  </cols>
  <sheetData>
    <row r="1" ht="34" customHeight="true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true" ht="37" customHeight="true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17" t="s">
        <v>7</v>
      </c>
      <c r="H2" s="13" t="s">
        <v>8</v>
      </c>
      <c r="I2" s="13" t="s">
        <v>9</v>
      </c>
      <c r="J2" s="13" t="s">
        <v>10</v>
      </c>
      <c r="K2" s="13" t="s">
        <v>9</v>
      </c>
      <c r="L2" s="13" t="s">
        <v>11</v>
      </c>
      <c r="M2" s="6" t="s">
        <v>12</v>
      </c>
    </row>
    <row r="3" ht="25" customHeight="true" spans="1:13">
      <c r="A3" s="7">
        <v>1</v>
      </c>
      <c r="B3" s="9" t="s">
        <v>106</v>
      </c>
      <c r="C3" s="7" t="s">
        <v>14</v>
      </c>
      <c r="D3" s="7">
        <v>199809</v>
      </c>
      <c r="E3" s="7" t="s">
        <v>15</v>
      </c>
      <c r="F3" s="9" t="s">
        <v>107</v>
      </c>
      <c r="G3" s="9" t="s">
        <v>51</v>
      </c>
      <c r="H3" s="9" t="s">
        <v>108</v>
      </c>
      <c r="I3" s="9">
        <f t="shared" ref="I3:I32" si="0">H3*40%</f>
        <v>32.34</v>
      </c>
      <c r="J3" s="9">
        <v>86.8</v>
      </c>
      <c r="K3" s="9">
        <f t="shared" ref="K3:K32" si="1">J3*60%</f>
        <v>52.08</v>
      </c>
      <c r="L3" s="9">
        <f t="shared" ref="L3:L32" si="2">I3+K3</f>
        <v>84.42</v>
      </c>
      <c r="M3" s="7">
        <v>1</v>
      </c>
    </row>
    <row r="4" ht="25" customHeight="true" spans="1:13">
      <c r="A4" s="7">
        <v>2</v>
      </c>
      <c r="B4" s="9" t="s">
        <v>109</v>
      </c>
      <c r="C4" s="7" t="s">
        <v>14</v>
      </c>
      <c r="D4" s="7">
        <v>199503</v>
      </c>
      <c r="E4" s="7" t="s">
        <v>15</v>
      </c>
      <c r="F4" s="9" t="s">
        <v>107</v>
      </c>
      <c r="G4" s="9" t="s">
        <v>51</v>
      </c>
      <c r="H4" s="9" t="s">
        <v>38</v>
      </c>
      <c r="I4" s="9">
        <f t="shared" si="0"/>
        <v>31.8</v>
      </c>
      <c r="J4" s="9">
        <v>86.6</v>
      </c>
      <c r="K4" s="9">
        <f t="shared" si="1"/>
        <v>51.96</v>
      </c>
      <c r="L4" s="9">
        <f t="shared" si="2"/>
        <v>83.76</v>
      </c>
      <c r="M4" s="7">
        <v>2</v>
      </c>
    </row>
    <row r="5" ht="25" customHeight="true" spans="1:13">
      <c r="A5" s="7">
        <v>3</v>
      </c>
      <c r="B5" s="9" t="s">
        <v>110</v>
      </c>
      <c r="C5" s="7" t="s">
        <v>14</v>
      </c>
      <c r="D5" s="7">
        <v>199704</v>
      </c>
      <c r="E5" s="7" t="s">
        <v>15</v>
      </c>
      <c r="F5" s="9" t="s">
        <v>107</v>
      </c>
      <c r="G5" s="9" t="s">
        <v>51</v>
      </c>
      <c r="H5" s="9" t="s">
        <v>111</v>
      </c>
      <c r="I5" s="9">
        <f t="shared" si="0"/>
        <v>32.26</v>
      </c>
      <c r="J5" s="9">
        <v>85.4</v>
      </c>
      <c r="K5" s="9">
        <f t="shared" si="1"/>
        <v>51.24</v>
      </c>
      <c r="L5" s="9">
        <f t="shared" si="2"/>
        <v>83.5</v>
      </c>
      <c r="M5" s="7">
        <v>3</v>
      </c>
    </row>
    <row r="6" ht="25" customHeight="true" spans="1:13">
      <c r="A6" s="7">
        <v>4</v>
      </c>
      <c r="B6" s="9" t="s">
        <v>112</v>
      </c>
      <c r="C6" s="7" t="s">
        <v>14</v>
      </c>
      <c r="D6" s="7">
        <v>199906</v>
      </c>
      <c r="E6" s="7" t="s">
        <v>15</v>
      </c>
      <c r="F6" s="9" t="s">
        <v>107</v>
      </c>
      <c r="G6" s="9" t="s">
        <v>51</v>
      </c>
      <c r="H6" s="9" t="s">
        <v>113</v>
      </c>
      <c r="I6" s="9">
        <f t="shared" si="0"/>
        <v>31.62</v>
      </c>
      <c r="J6" s="9">
        <v>84.8</v>
      </c>
      <c r="K6" s="9">
        <f t="shared" si="1"/>
        <v>50.88</v>
      </c>
      <c r="L6" s="9">
        <f t="shared" si="2"/>
        <v>82.5</v>
      </c>
      <c r="M6" s="7">
        <v>4</v>
      </c>
    </row>
    <row r="7" ht="25" customHeight="true" spans="1:13">
      <c r="A7" s="7">
        <v>5</v>
      </c>
      <c r="B7" s="9" t="s">
        <v>114</v>
      </c>
      <c r="C7" s="7" t="s">
        <v>14</v>
      </c>
      <c r="D7" s="7">
        <v>199311</v>
      </c>
      <c r="E7" s="7" t="s">
        <v>15</v>
      </c>
      <c r="F7" s="9" t="s">
        <v>107</v>
      </c>
      <c r="G7" s="9" t="s">
        <v>51</v>
      </c>
      <c r="H7" s="9" t="s">
        <v>115</v>
      </c>
      <c r="I7" s="9">
        <f t="shared" si="0"/>
        <v>31.36</v>
      </c>
      <c r="J7" s="9">
        <v>85</v>
      </c>
      <c r="K7" s="9">
        <f t="shared" si="1"/>
        <v>51</v>
      </c>
      <c r="L7" s="9">
        <f t="shared" si="2"/>
        <v>82.36</v>
      </c>
      <c r="M7" s="7">
        <v>5</v>
      </c>
    </row>
    <row r="8" ht="25" customHeight="true" spans="1:13">
      <c r="A8" s="7">
        <v>6</v>
      </c>
      <c r="B8" s="9" t="s">
        <v>116</v>
      </c>
      <c r="C8" s="7" t="s">
        <v>14</v>
      </c>
      <c r="D8" s="7">
        <v>199710</v>
      </c>
      <c r="E8" s="7" t="s">
        <v>15</v>
      </c>
      <c r="F8" s="9" t="s">
        <v>107</v>
      </c>
      <c r="G8" s="9" t="s">
        <v>51</v>
      </c>
      <c r="H8" s="9" t="s">
        <v>117</v>
      </c>
      <c r="I8" s="9">
        <f t="shared" si="0"/>
        <v>31.7</v>
      </c>
      <c r="J8" s="9">
        <v>84.4</v>
      </c>
      <c r="K8" s="9">
        <f t="shared" si="1"/>
        <v>50.64</v>
      </c>
      <c r="L8" s="9">
        <f t="shared" si="2"/>
        <v>82.34</v>
      </c>
      <c r="M8" s="7">
        <v>6</v>
      </c>
    </row>
    <row r="9" ht="25" customHeight="true" spans="1:13">
      <c r="A9" s="7">
        <v>7</v>
      </c>
      <c r="B9" s="9" t="s">
        <v>118</v>
      </c>
      <c r="C9" s="7" t="s">
        <v>14</v>
      </c>
      <c r="D9" s="7">
        <v>199907</v>
      </c>
      <c r="E9" s="7" t="s">
        <v>15</v>
      </c>
      <c r="F9" s="9" t="s">
        <v>107</v>
      </c>
      <c r="G9" s="9" t="s">
        <v>51</v>
      </c>
      <c r="H9" s="9" t="s">
        <v>119</v>
      </c>
      <c r="I9" s="9">
        <f t="shared" si="0"/>
        <v>29.58</v>
      </c>
      <c r="J9" s="9">
        <v>86.8</v>
      </c>
      <c r="K9" s="9">
        <f t="shared" si="1"/>
        <v>52.08</v>
      </c>
      <c r="L9" s="9">
        <f t="shared" si="2"/>
        <v>81.66</v>
      </c>
      <c r="M9" s="7">
        <v>7</v>
      </c>
    </row>
    <row r="10" ht="25" customHeight="true" spans="1:13">
      <c r="A10" s="7">
        <v>8</v>
      </c>
      <c r="B10" s="9" t="s">
        <v>120</v>
      </c>
      <c r="C10" s="7" t="s">
        <v>14</v>
      </c>
      <c r="D10" s="7">
        <v>199701</v>
      </c>
      <c r="E10" s="7" t="s">
        <v>15</v>
      </c>
      <c r="F10" s="9" t="s">
        <v>107</v>
      </c>
      <c r="G10" s="9" t="s">
        <v>51</v>
      </c>
      <c r="H10" s="9" t="s">
        <v>121</v>
      </c>
      <c r="I10" s="9">
        <f t="shared" si="0"/>
        <v>31.32</v>
      </c>
      <c r="J10" s="9">
        <v>83.2</v>
      </c>
      <c r="K10" s="9">
        <f t="shared" si="1"/>
        <v>49.92</v>
      </c>
      <c r="L10" s="9">
        <f t="shared" si="2"/>
        <v>81.24</v>
      </c>
      <c r="M10" s="7">
        <v>8</v>
      </c>
    </row>
    <row r="11" ht="25" customHeight="true" spans="1:13">
      <c r="A11" s="7">
        <v>9</v>
      </c>
      <c r="B11" s="9" t="s">
        <v>122</v>
      </c>
      <c r="C11" s="7" t="s">
        <v>14</v>
      </c>
      <c r="D11" s="7">
        <v>199706</v>
      </c>
      <c r="E11" s="7" t="s">
        <v>15</v>
      </c>
      <c r="F11" s="9" t="s">
        <v>107</v>
      </c>
      <c r="G11" s="9" t="s">
        <v>51</v>
      </c>
      <c r="H11" s="9" t="s">
        <v>123</v>
      </c>
      <c r="I11" s="9">
        <f t="shared" si="0"/>
        <v>30.08</v>
      </c>
      <c r="J11" s="9">
        <v>85</v>
      </c>
      <c r="K11" s="9">
        <f t="shared" si="1"/>
        <v>51</v>
      </c>
      <c r="L11" s="9">
        <f t="shared" si="2"/>
        <v>81.08</v>
      </c>
      <c r="M11" s="7">
        <v>9</v>
      </c>
    </row>
    <row r="12" ht="25" customHeight="true" spans="1:13">
      <c r="A12" s="7">
        <v>10</v>
      </c>
      <c r="B12" s="9" t="s">
        <v>124</v>
      </c>
      <c r="C12" s="7" t="s">
        <v>14</v>
      </c>
      <c r="D12" s="7">
        <v>200003</v>
      </c>
      <c r="E12" s="7" t="s">
        <v>15</v>
      </c>
      <c r="F12" s="9" t="s">
        <v>107</v>
      </c>
      <c r="G12" s="9" t="s">
        <v>51</v>
      </c>
      <c r="H12" s="9" t="s">
        <v>125</v>
      </c>
      <c r="I12" s="9">
        <f t="shared" si="0"/>
        <v>29.52</v>
      </c>
      <c r="J12" s="9">
        <v>85.2</v>
      </c>
      <c r="K12" s="9">
        <f t="shared" si="1"/>
        <v>51.12</v>
      </c>
      <c r="L12" s="9">
        <f t="shared" si="2"/>
        <v>80.64</v>
      </c>
      <c r="M12" s="7">
        <v>10</v>
      </c>
    </row>
    <row r="13" ht="25" customHeight="true" spans="1:13">
      <c r="A13" s="7">
        <v>11</v>
      </c>
      <c r="B13" s="9" t="s">
        <v>126</v>
      </c>
      <c r="C13" s="7" t="s">
        <v>33</v>
      </c>
      <c r="D13" s="7">
        <v>198910</v>
      </c>
      <c r="E13" s="7" t="s">
        <v>15</v>
      </c>
      <c r="F13" s="9" t="s">
        <v>107</v>
      </c>
      <c r="G13" s="9" t="s">
        <v>51</v>
      </c>
      <c r="H13" s="9" t="s">
        <v>127</v>
      </c>
      <c r="I13" s="9">
        <f t="shared" si="0"/>
        <v>30.6</v>
      </c>
      <c r="J13" s="9">
        <v>82.6</v>
      </c>
      <c r="K13" s="9">
        <f t="shared" si="1"/>
        <v>49.56</v>
      </c>
      <c r="L13" s="9">
        <f t="shared" si="2"/>
        <v>80.16</v>
      </c>
      <c r="M13" s="7">
        <v>11</v>
      </c>
    </row>
    <row r="14" ht="25" customHeight="true" spans="1:13">
      <c r="A14" s="7">
        <v>12</v>
      </c>
      <c r="B14" s="9" t="s">
        <v>128</v>
      </c>
      <c r="C14" s="7" t="s">
        <v>14</v>
      </c>
      <c r="D14" s="7">
        <v>199103</v>
      </c>
      <c r="E14" s="7" t="s">
        <v>15</v>
      </c>
      <c r="F14" s="9" t="s">
        <v>107</v>
      </c>
      <c r="G14" s="9" t="s">
        <v>51</v>
      </c>
      <c r="H14" s="9" t="s">
        <v>129</v>
      </c>
      <c r="I14" s="9">
        <f t="shared" si="0"/>
        <v>29.62</v>
      </c>
      <c r="J14" s="9">
        <v>84</v>
      </c>
      <c r="K14" s="9">
        <f t="shared" si="1"/>
        <v>50.4</v>
      </c>
      <c r="L14" s="9">
        <f t="shared" si="2"/>
        <v>80.02</v>
      </c>
      <c r="M14" s="7">
        <v>12</v>
      </c>
    </row>
    <row r="15" ht="25" customHeight="true" spans="1:13">
      <c r="A15" s="7">
        <v>13</v>
      </c>
      <c r="B15" s="9" t="s">
        <v>130</v>
      </c>
      <c r="C15" s="7" t="s">
        <v>14</v>
      </c>
      <c r="D15" s="7">
        <v>199110</v>
      </c>
      <c r="E15" s="7" t="s">
        <v>15</v>
      </c>
      <c r="F15" s="9" t="s">
        <v>107</v>
      </c>
      <c r="G15" s="9" t="s">
        <v>51</v>
      </c>
      <c r="H15" s="9" t="s">
        <v>131</v>
      </c>
      <c r="I15" s="9">
        <f t="shared" si="0"/>
        <v>29.1</v>
      </c>
      <c r="J15" s="9">
        <v>84.8</v>
      </c>
      <c r="K15" s="9">
        <f t="shared" si="1"/>
        <v>50.88</v>
      </c>
      <c r="L15" s="9">
        <f t="shared" si="2"/>
        <v>79.98</v>
      </c>
      <c r="M15" s="7">
        <v>13</v>
      </c>
    </row>
    <row r="16" ht="25" customHeight="true" spans="1:13">
      <c r="A16" s="7">
        <v>14</v>
      </c>
      <c r="B16" s="9" t="s">
        <v>132</v>
      </c>
      <c r="C16" s="7" t="s">
        <v>14</v>
      </c>
      <c r="D16" s="7">
        <v>199710</v>
      </c>
      <c r="E16" s="7" t="s">
        <v>15</v>
      </c>
      <c r="F16" s="9" t="s">
        <v>107</v>
      </c>
      <c r="G16" s="9" t="s">
        <v>51</v>
      </c>
      <c r="H16" s="9" t="s">
        <v>133</v>
      </c>
      <c r="I16" s="9">
        <f t="shared" si="0"/>
        <v>29.66</v>
      </c>
      <c r="J16" s="9">
        <v>83.8</v>
      </c>
      <c r="K16" s="9">
        <f t="shared" si="1"/>
        <v>50.28</v>
      </c>
      <c r="L16" s="9">
        <f t="shared" si="2"/>
        <v>79.94</v>
      </c>
      <c r="M16" s="7">
        <v>14</v>
      </c>
    </row>
    <row r="17" ht="25" customHeight="true" spans="1:13">
      <c r="A17" s="7">
        <v>15</v>
      </c>
      <c r="B17" s="9" t="s">
        <v>134</v>
      </c>
      <c r="C17" s="7" t="s">
        <v>14</v>
      </c>
      <c r="D17" s="7">
        <v>199712</v>
      </c>
      <c r="E17" s="7" t="s">
        <v>15</v>
      </c>
      <c r="F17" s="9" t="s">
        <v>107</v>
      </c>
      <c r="G17" s="9" t="s">
        <v>51</v>
      </c>
      <c r="H17" s="9" t="s">
        <v>135</v>
      </c>
      <c r="I17" s="9">
        <f t="shared" si="0"/>
        <v>30.96</v>
      </c>
      <c r="J17" s="9">
        <v>81.4</v>
      </c>
      <c r="K17" s="9">
        <f t="shared" si="1"/>
        <v>48.84</v>
      </c>
      <c r="L17" s="9">
        <f t="shared" si="2"/>
        <v>79.8</v>
      </c>
      <c r="M17" s="7">
        <v>15</v>
      </c>
    </row>
    <row r="18" ht="25" customHeight="true" spans="1:13">
      <c r="A18" s="7">
        <v>16</v>
      </c>
      <c r="B18" s="9" t="s">
        <v>136</v>
      </c>
      <c r="C18" s="7" t="s">
        <v>14</v>
      </c>
      <c r="D18" s="7">
        <v>199411</v>
      </c>
      <c r="E18" s="7" t="s">
        <v>15</v>
      </c>
      <c r="F18" s="9" t="s">
        <v>107</v>
      </c>
      <c r="G18" s="9" t="s">
        <v>51</v>
      </c>
      <c r="H18" s="9" t="s">
        <v>137</v>
      </c>
      <c r="I18" s="9">
        <f t="shared" si="0"/>
        <v>30.02</v>
      </c>
      <c r="J18" s="9">
        <v>82.8</v>
      </c>
      <c r="K18" s="9">
        <f t="shared" si="1"/>
        <v>49.68</v>
      </c>
      <c r="L18" s="9">
        <f t="shared" si="2"/>
        <v>79.7</v>
      </c>
      <c r="M18" s="7">
        <v>16</v>
      </c>
    </row>
    <row r="19" ht="25" customHeight="true" spans="1:13">
      <c r="A19" s="7">
        <v>17</v>
      </c>
      <c r="B19" s="9" t="s">
        <v>138</v>
      </c>
      <c r="C19" s="7" t="s">
        <v>14</v>
      </c>
      <c r="D19" s="7">
        <v>199611</v>
      </c>
      <c r="E19" s="7" t="s">
        <v>15</v>
      </c>
      <c r="F19" s="9" t="s">
        <v>107</v>
      </c>
      <c r="G19" s="9" t="s">
        <v>51</v>
      </c>
      <c r="H19" s="9" t="s">
        <v>139</v>
      </c>
      <c r="I19" s="9">
        <f t="shared" si="0"/>
        <v>29.08</v>
      </c>
      <c r="J19" s="9">
        <v>83.4</v>
      </c>
      <c r="K19" s="9">
        <f t="shared" si="1"/>
        <v>50.04</v>
      </c>
      <c r="L19" s="9">
        <f t="shared" si="2"/>
        <v>79.12</v>
      </c>
      <c r="M19" s="7">
        <v>17</v>
      </c>
    </row>
    <row r="20" ht="25" customHeight="true" spans="1:13">
      <c r="A20" s="7">
        <v>18</v>
      </c>
      <c r="B20" s="9" t="s">
        <v>140</v>
      </c>
      <c r="C20" s="7" t="s">
        <v>33</v>
      </c>
      <c r="D20" s="7">
        <v>199003</v>
      </c>
      <c r="E20" s="7" t="s">
        <v>15</v>
      </c>
      <c r="F20" s="9" t="s">
        <v>107</v>
      </c>
      <c r="G20" s="9" t="s">
        <v>51</v>
      </c>
      <c r="H20" s="9" t="s">
        <v>141</v>
      </c>
      <c r="I20" s="9">
        <f t="shared" si="0"/>
        <v>30.76</v>
      </c>
      <c r="J20" s="9">
        <v>78.4</v>
      </c>
      <c r="K20" s="9">
        <f t="shared" si="1"/>
        <v>47.04</v>
      </c>
      <c r="L20" s="9">
        <f t="shared" si="2"/>
        <v>77.8</v>
      </c>
      <c r="M20" s="7">
        <v>18</v>
      </c>
    </row>
    <row r="21" ht="25" customHeight="true" spans="1:13">
      <c r="A21" s="7">
        <v>19</v>
      </c>
      <c r="B21" s="9" t="s">
        <v>142</v>
      </c>
      <c r="C21" s="7" t="s">
        <v>14</v>
      </c>
      <c r="D21" s="7">
        <v>199703</v>
      </c>
      <c r="E21" s="7" t="s">
        <v>15</v>
      </c>
      <c r="F21" s="9" t="s">
        <v>107</v>
      </c>
      <c r="G21" s="9" t="s">
        <v>51</v>
      </c>
      <c r="H21" s="9" t="s">
        <v>143</v>
      </c>
      <c r="I21" s="9">
        <f t="shared" si="0"/>
        <v>29.54</v>
      </c>
      <c r="J21" s="9">
        <v>80</v>
      </c>
      <c r="K21" s="9">
        <f t="shared" si="1"/>
        <v>48</v>
      </c>
      <c r="L21" s="9">
        <f t="shared" si="2"/>
        <v>77.54</v>
      </c>
      <c r="M21" s="7">
        <v>19</v>
      </c>
    </row>
    <row r="22" ht="25" customHeight="true" spans="1:13">
      <c r="A22" s="7">
        <v>20</v>
      </c>
      <c r="B22" s="9" t="s">
        <v>144</v>
      </c>
      <c r="C22" s="7" t="s">
        <v>14</v>
      </c>
      <c r="D22" s="9" t="s">
        <v>145</v>
      </c>
      <c r="E22" s="7" t="s">
        <v>15</v>
      </c>
      <c r="F22" s="9" t="s">
        <v>107</v>
      </c>
      <c r="G22" s="9">
        <v>10</v>
      </c>
      <c r="H22" s="9" t="s">
        <v>146</v>
      </c>
      <c r="I22" s="9">
        <f t="shared" si="0"/>
        <v>28.4</v>
      </c>
      <c r="J22" s="9">
        <v>81</v>
      </c>
      <c r="K22" s="9">
        <f t="shared" si="1"/>
        <v>48.6</v>
      </c>
      <c r="L22" s="9">
        <f t="shared" si="2"/>
        <v>77</v>
      </c>
      <c r="M22" s="7">
        <v>20</v>
      </c>
    </row>
    <row r="23" ht="25" customHeight="true" spans="1:13">
      <c r="A23" s="7">
        <v>21</v>
      </c>
      <c r="B23" s="9" t="s">
        <v>147</v>
      </c>
      <c r="C23" s="7" t="s">
        <v>14</v>
      </c>
      <c r="D23" s="7">
        <v>200005</v>
      </c>
      <c r="E23" s="7" t="s">
        <v>15</v>
      </c>
      <c r="F23" s="9" t="s">
        <v>107</v>
      </c>
      <c r="G23" s="9" t="s">
        <v>51</v>
      </c>
      <c r="H23" s="9" t="s">
        <v>148</v>
      </c>
      <c r="I23" s="9">
        <f t="shared" si="0"/>
        <v>28.78</v>
      </c>
      <c r="J23" s="9">
        <v>80</v>
      </c>
      <c r="K23" s="9">
        <f t="shared" si="1"/>
        <v>48</v>
      </c>
      <c r="L23" s="9">
        <f t="shared" si="2"/>
        <v>76.78</v>
      </c>
      <c r="M23" s="7">
        <v>21</v>
      </c>
    </row>
    <row r="24" ht="25" customHeight="true" spans="1:13">
      <c r="A24" s="7">
        <v>22</v>
      </c>
      <c r="B24" s="9" t="s">
        <v>149</v>
      </c>
      <c r="C24" s="7" t="s">
        <v>14</v>
      </c>
      <c r="D24" s="7">
        <v>198810</v>
      </c>
      <c r="E24" s="7" t="s">
        <v>15</v>
      </c>
      <c r="F24" s="9" t="s">
        <v>107</v>
      </c>
      <c r="G24" s="9" t="s">
        <v>51</v>
      </c>
      <c r="H24" s="9" t="s">
        <v>150</v>
      </c>
      <c r="I24" s="9">
        <f t="shared" si="0"/>
        <v>29.72</v>
      </c>
      <c r="J24" s="9">
        <v>78.2</v>
      </c>
      <c r="K24" s="9">
        <f t="shared" si="1"/>
        <v>46.92</v>
      </c>
      <c r="L24" s="9">
        <f t="shared" si="2"/>
        <v>76.64</v>
      </c>
      <c r="M24" s="7">
        <v>22</v>
      </c>
    </row>
    <row r="25" ht="25" customHeight="true" spans="1:13">
      <c r="A25" s="7">
        <v>23</v>
      </c>
      <c r="B25" s="9" t="s">
        <v>151</v>
      </c>
      <c r="C25" s="7" t="s">
        <v>14</v>
      </c>
      <c r="D25" s="7">
        <v>199809</v>
      </c>
      <c r="E25" s="7" t="s">
        <v>15</v>
      </c>
      <c r="F25" s="9" t="s">
        <v>107</v>
      </c>
      <c r="G25" s="9" t="s">
        <v>51</v>
      </c>
      <c r="H25" s="9" t="s">
        <v>152</v>
      </c>
      <c r="I25" s="9">
        <f t="shared" si="0"/>
        <v>29.2</v>
      </c>
      <c r="J25" s="9">
        <v>79</v>
      </c>
      <c r="K25" s="9">
        <f t="shared" si="1"/>
        <v>47.4</v>
      </c>
      <c r="L25" s="9">
        <f t="shared" si="2"/>
        <v>76.6</v>
      </c>
      <c r="M25" s="7">
        <v>23</v>
      </c>
    </row>
    <row r="26" ht="25" customHeight="true" spans="1:13">
      <c r="A26" s="7">
        <v>24</v>
      </c>
      <c r="B26" s="9" t="s">
        <v>153</v>
      </c>
      <c r="C26" s="7" t="s">
        <v>14</v>
      </c>
      <c r="D26" s="9" t="s">
        <v>154</v>
      </c>
      <c r="E26" s="7" t="s">
        <v>15</v>
      </c>
      <c r="F26" s="9" t="s">
        <v>107</v>
      </c>
      <c r="G26" s="9">
        <v>10</v>
      </c>
      <c r="H26" s="9" t="s">
        <v>155</v>
      </c>
      <c r="I26" s="9">
        <f t="shared" si="0"/>
        <v>28.3</v>
      </c>
      <c r="J26" s="9">
        <v>78.8</v>
      </c>
      <c r="K26" s="9">
        <f t="shared" si="1"/>
        <v>47.28</v>
      </c>
      <c r="L26" s="9">
        <f t="shared" si="2"/>
        <v>75.58</v>
      </c>
      <c r="M26" s="7">
        <v>24</v>
      </c>
    </row>
    <row r="27" ht="25" customHeight="true" spans="1:13">
      <c r="A27" s="7">
        <v>25</v>
      </c>
      <c r="B27" s="9" t="s">
        <v>156</v>
      </c>
      <c r="C27" s="7" t="s">
        <v>14</v>
      </c>
      <c r="D27" s="7">
        <v>199707</v>
      </c>
      <c r="E27" s="7" t="s">
        <v>15</v>
      </c>
      <c r="F27" s="9" t="s">
        <v>107</v>
      </c>
      <c r="G27" s="9" t="s">
        <v>51</v>
      </c>
      <c r="H27" s="9" t="s">
        <v>139</v>
      </c>
      <c r="I27" s="9">
        <f t="shared" si="0"/>
        <v>29.08</v>
      </c>
      <c r="J27" s="9">
        <v>75.2</v>
      </c>
      <c r="K27" s="9">
        <f t="shared" si="1"/>
        <v>45.12</v>
      </c>
      <c r="L27" s="9">
        <f t="shared" si="2"/>
        <v>74.2</v>
      </c>
      <c r="M27" s="7">
        <v>25</v>
      </c>
    </row>
    <row r="28" ht="25" customHeight="true" spans="1:13">
      <c r="A28" s="7">
        <v>26</v>
      </c>
      <c r="B28" s="8" t="s">
        <v>157</v>
      </c>
      <c r="C28" s="7" t="s">
        <v>14</v>
      </c>
      <c r="D28" s="7">
        <v>199403</v>
      </c>
      <c r="E28" s="7" t="s">
        <v>15</v>
      </c>
      <c r="F28" s="9" t="s">
        <v>107</v>
      </c>
      <c r="G28" s="9">
        <v>10</v>
      </c>
      <c r="H28" s="9" t="s">
        <v>158</v>
      </c>
      <c r="I28" s="9">
        <f t="shared" si="0"/>
        <v>28.6</v>
      </c>
      <c r="J28" s="9">
        <v>75.4</v>
      </c>
      <c r="K28" s="9">
        <f t="shared" si="1"/>
        <v>45.24</v>
      </c>
      <c r="L28" s="9">
        <f t="shared" si="2"/>
        <v>73.84</v>
      </c>
      <c r="M28" s="7">
        <v>26</v>
      </c>
    </row>
    <row r="29" ht="25" customHeight="true" spans="1:13">
      <c r="A29" s="7">
        <v>27</v>
      </c>
      <c r="B29" s="8" t="s">
        <v>159</v>
      </c>
      <c r="C29" s="7" t="s">
        <v>14</v>
      </c>
      <c r="D29" s="7">
        <v>199212</v>
      </c>
      <c r="E29" s="7" t="s">
        <v>15</v>
      </c>
      <c r="F29" s="9" t="s">
        <v>107</v>
      </c>
      <c r="G29" s="9" t="s">
        <v>51</v>
      </c>
      <c r="H29" s="9" t="s">
        <v>160</v>
      </c>
      <c r="I29" s="9">
        <f t="shared" si="0"/>
        <v>29.64</v>
      </c>
      <c r="J29" s="9">
        <v>72.2</v>
      </c>
      <c r="K29" s="9">
        <f t="shared" si="1"/>
        <v>43.32</v>
      </c>
      <c r="L29" s="9">
        <f t="shared" si="2"/>
        <v>72.96</v>
      </c>
      <c r="M29" s="7">
        <v>27</v>
      </c>
    </row>
    <row r="30" ht="25" customHeight="true" spans="1:13">
      <c r="A30" s="7">
        <v>28</v>
      </c>
      <c r="B30" s="8" t="s">
        <v>161</v>
      </c>
      <c r="C30" s="7" t="s">
        <v>14</v>
      </c>
      <c r="D30" s="7">
        <v>199608</v>
      </c>
      <c r="E30" s="7" t="s">
        <v>15</v>
      </c>
      <c r="F30" s="9" t="s">
        <v>107</v>
      </c>
      <c r="G30" s="9">
        <v>10</v>
      </c>
      <c r="H30" s="9" t="s">
        <v>162</v>
      </c>
      <c r="I30" s="9">
        <f t="shared" si="0"/>
        <v>28.56</v>
      </c>
      <c r="J30" s="9">
        <v>73.8</v>
      </c>
      <c r="K30" s="9">
        <f t="shared" si="1"/>
        <v>44.28</v>
      </c>
      <c r="L30" s="9">
        <f t="shared" si="2"/>
        <v>72.84</v>
      </c>
      <c r="M30" s="7">
        <v>28</v>
      </c>
    </row>
    <row r="31" ht="25" customHeight="true" spans="1:13">
      <c r="A31" s="7">
        <v>29</v>
      </c>
      <c r="B31" s="9" t="s">
        <v>163</v>
      </c>
      <c r="C31" s="7" t="s">
        <v>14</v>
      </c>
      <c r="D31" s="7">
        <v>199701</v>
      </c>
      <c r="E31" s="7" t="s">
        <v>15</v>
      </c>
      <c r="F31" s="9" t="s">
        <v>107</v>
      </c>
      <c r="G31" s="9" t="s">
        <v>51</v>
      </c>
      <c r="H31" s="9" t="s">
        <v>164</v>
      </c>
      <c r="I31" s="9">
        <f t="shared" si="0"/>
        <v>29.76</v>
      </c>
      <c r="J31" s="9"/>
      <c r="K31" s="9">
        <f t="shared" si="1"/>
        <v>0</v>
      </c>
      <c r="L31" s="9">
        <f t="shared" si="2"/>
        <v>29.76</v>
      </c>
      <c r="M31" s="7">
        <v>29</v>
      </c>
    </row>
    <row r="32" ht="25" customHeight="true" spans="1:13">
      <c r="A32" s="7">
        <v>30</v>
      </c>
      <c r="B32" s="9" t="s">
        <v>165</v>
      </c>
      <c r="C32" s="7" t="s">
        <v>14</v>
      </c>
      <c r="D32" s="7">
        <v>199204</v>
      </c>
      <c r="E32" s="7" t="s">
        <v>15</v>
      </c>
      <c r="F32" s="9" t="s">
        <v>107</v>
      </c>
      <c r="G32" s="9" t="s">
        <v>51</v>
      </c>
      <c r="H32" s="9" t="s">
        <v>166</v>
      </c>
      <c r="I32" s="9">
        <f t="shared" si="0"/>
        <v>28.82</v>
      </c>
      <c r="J32" s="9"/>
      <c r="K32" s="9">
        <f t="shared" si="1"/>
        <v>0</v>
      </c>
      <c r="L32" s="9">
        <f t="shared" si="2"/>
        <v>28.82</v>
      </c>
      <c r="M32" s="7">
        <v>30</v>
      </c>
    </row>
  </sheetData>
  <sortState ref="A2:M31">
    <sortCondition ref="L2" descending="true"/>
  </sortState>
  <mergeCells count="1">
    <mergeCell ref="A1:M1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workbookViewId="0">
      <selection activeCell="B18" sqref="B18"/>
    </sheetView>
  </sheetViews>
  <sheetFormatPr defaultColWidth="9" defaultRowHeight="15"/>
  <cols>
    <col min="1" max="1" width="6.375" style="2" customWidth="true"/>
    <col min="2" max="2" width="10.125" style="2" customWidth="true"/>
    <col min="3" max="3" width="5.875" style="2" customWidth="true"/>
    <col min="4" max="4" width="9.375" style="2" customWidth="true"/>
    <col min="5" max="5" width="11" style="2" customWidth="true"/>
    <col min="6" max="6" width="11.375" style="2" customWidth="true"/>
    <col min="7" max="7" width="9" style="3" customWidth="true"/>
    <col min="8" max="8" width="10.75" style="4" customWidth="true"/>
    <col min="9" max="9" width="8.125" style="4" customWidth="true"/>
    <col min="10" max="10" width="12.375" style="4" customWidth="true"/>
    <col min="11" max="12" width="8.125" style="4" customWidth="true"/>
    <col min="13" max="13" width="10.125" style="2" customWidth="true"/>
  </cols>
  <sheetData>
    <row r="1" ht="49" customHeight="true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true" ht="37" customHeight="true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17" t="s">
        <v>7</v>
      </c>
      <c r="H2" s="13" t="s">
        <v>8</v>
      </c>
      <c r="I2" s="13" t="s">
        <v>9</v>
      </c>
      <c r="J2" s="13" t="s">
        <v>10</v>
      </c>
      <c r="K2" s="13" t="s">
        <v>9</v>
      </c>
      <c r="L2" s="13" t="s">
        <v>11</v>
      </c>
      <c r="M2" s="6" t="s">
        <v>12</v>
      </c>
    </row>
    <row r="3" ht="25" customHeight="true" spans="1:13">
      <c r="A3" s="7">
        <v>1</v>
      </c>
      <c r="B3" s="9" t="s">
        <v>167</v>
      </c>
      <c r="C3" s="7" t="s">
        <v>14</v>
      </c>
      <c r="D3" s="7">
        <v>199304</v>
      </c>
      <c r="E3" s="7" t="s">
        <v>104</v>
      </c>
      <c r="F3" s="9" t="s">
        <v>168</v>
      </c>
      <c r="G3" s="9" t="s">
        <v>169</v>
      </c>
      <c r="H3" s="9" t="s">
        <v>170</v>
      </c>
      <c r="I3" s="9">
        <f t="shared" ref="I3:I14" si="0">H3*40%</f>
        <v>32.94</v>
      </c>
      <c r="J3" s="9">
        <v>85.6</v>
      </c>
      <c r="K3" s="9">
        <f t="shared" ref="K3:K14" si="1">J3*60%</f>
        <v>51.36</v>
      </c>
      <c r="L3" s="9">
        <f t="shared" ref="L3:L14" si="2">I3+K3</f>
        <v>84.3</v>
      </c>
      <c r="M3" s="7">
        <v>1</v>
      </c>
    </row>
    <row r="4" ht="25" customHeight="true" spans="1:13">
      <c r="A4" s="7">
        <v>2</v>
      </c>
      <c r="B4" s="9" t="s">
        <v>171</v>
      </c>
      <c r="C4" s="7" t="s">
        <v>14</v>
      </c>
      <c r="D4" s="7">
        <v>199009</v>
      </c>
      <c r="E4" s="7" t="s">
        <v>15</v>
      </c>
      <c r="F4" s="9" t="s">
        <v>168</v>
      </c>
      <c r="G4" s="9" t="s">
        <v>169</v>
      </c>
      <c r="H4" s="9" t="s">
        <v>172</v>
      </c>
      <c r="I4" s="9">
        <f t="shared" si="0"/>
        <v>32.22</v>
      </c>
      <c r="J4" s="9">
        <v>85.9</v>
      </c>
      <c r="K4" s="9">
        <f t="shared" si="1"/>
        <v>51.54</v>
      </c>
      <c r="L4" s="9">
        <f t="shared" si="2"/>
        <v>83.76</v>
      </c>
      <c r="M4" s="7">
        <v>2</v>
      </c>
    </row>
    <row r="5" ht="25" customHeight="true" spans="1:13">
      <c r="A5" s="7">
        <v>3</v>
      </c>
      <c r="B5" s="9" t="s">
        <v>173</v>
      </c>
      <c r="C5" s="7" t="s">
        <v>14</v>
      </c>
      <c r="D5" s="7">
        <v>199008</v>
      </c>
      <c r="E5" s="7" t="s">
        <v>15</v>
      </c>
      <c r="F5" s="9" t="s">
        <v>168</v>
      </c>
      <c r="G5" s="9" t="s">
        <v>169</v>
      </c>
      <c r="H5" s="9" t="s">
        <v>121</v>
      </c>
      <c r="I5" s="9">
        <f t="shared" si="0"/>
        <v>31.32</v>
      </c>
      <c r="J5" s="9">
        <v>87.2</v>
      </c>
      <c r="K5" s="9">
        <f t="shared" si="1"/>
        <v>52.32</v>
      </c>
      <c r="L5" s="9">
        <f t="shared" si="2"/>
        <v>83.64</v>
      </c>
      <c r="M5" s="7">
        <v>3</v>
      </c>
    </row>
    <row r="6" ht="25" customHeight="true" spans="1:13">
      <c r="A6" s="7">
        <v>4</v>
      </c>
      <c r="B6" s="9" t="s">
        <v>174</v>
      </c>
      <c r="C6" s="7" t="s">
        <v>14</v>
      </c>
      <c r="D6" s="7">
        <v>198908</v>
      </c>
      <c r="E6" s="7" t="s">
        <v>15</v>
      </c>
      <c r="F6" s="9" t="s">
        <v>168</v>
      </c>
      <c r="G6" s="9" t="s">
        <v>169</v>
      </c>
      <c r="H6" s="9" t="s">
        <v>175</v>
      </c>
      <c r="I6" s="9">
        <f t="shared" si="0"/>
        <v>30.92</v>
      </c>
      <c r="J6" s="9">
        <v>84.1</v>
      </c>
      <c r="K6" s="9">
        <f t="shared" si="1"/>
        <v>50.46</v>
      </c>
      <c r="L6" s="9">
        <f t="shared" si="2"/>
        <v>81.38</v>
      </c>
      <c r="M6" s="7">
        <v>4</v>
      </c>
    </row>
    <row r="7" ht="25" customHeight="true" spans="1:13">
      <c r="A7" s="7">
        <v>5</v>
      </c>
      <c r="B7" s="9" t="s">
        <v>176</v>
      </c>
      <c r="C7" s="7" t="s">
        <v>14</v>
      </c>
      <c r="D7" s="7">
        <v>199310</v>
      </c>
      <c r="E7" s="7" t="s">
        <v>15</v>
      </c>
      <c r="F7" s="9" t="s">
        <v>168</v>
      </c>
      <c r="G7" s="9" t="s">
        <v>169</v>
      </c>
      <c r="H7" s="9" t="s">
        <v>177</v>
      </c>
      <c r="I7" s="9">
        <f t="shared" si="0"/>
        <v>31.54</v>
      </c>
      <c r="J7" s="9">
        <v>82</v>
      </c>
      <c r="K7" s="9">
        <f t="shared" si="1"/>
        <v>49.2</v>
      </c>
      <c r="L7" s="9">
        <f t="shared" si="2"/>
        <v>80.74</v>
      </c>
      <c r="M7" s="7">
        <v>5</v>
      </c>
    </row>
    <row r="8" ht="25" customHeight="true" spans="1:13">
      <c r="A8" s="7">
        <v>6</v>
      </c>
      <c r="B8" s="8" t="s">
        <v>178</v>
      </c>
      <c r="C8" s="7" t="s">
        <v>14</v>
      </c>
      <c r="D8" s="7">
        <v>199101</v>
      </c>
      <c r="E8" s="7" t="s">
        <v>15</v>
      </c>
      <c r="F8" s="9" t="s">
        <v>168</v>
      </c>
      <c r="G8" s="9">
        <v>4</v>
      </c>
      <c r="H8" s="9" t="s">
        <v>141</v>
      </c>
      <c r="I8" s="9">
        <f t="shared" si="0"/>
        <v>30.76</v>
      </c>
      <c r="J8" s="9">
        <v>81.6</v>
      </c>
      <c r="K8" s="9">
        <f t="shared" si="1"/>
        <v>48.96</v>
      </c>
      <c r="L8" s="9">
        <f t="shared" si="2"/>
        <v>79.72</v>
      </c>
      <c r="M8" s="7">
        <v>6</v>
      </c>
    </row>
    <row r="9" ht="25" customHeight="true" spans="1:13">
      <c r="A9" s="7">
        <v>7</v>
      </c>
      <c r="B9" s="9" t="s">
        <v>179</v>
      </c>
      <c r="C9" s="7" t="s">
        <v>14</v>
      </c>
      <c r="D9" s="7">
        <v>199010</v>
      </c>
      <c r="E9" s="7" t="s">
        <v>15</v>
      </c>
      <c r="F9" s="9" t="s">
        <v>168</v>
      </c>
      <c r="G9" s="9" t="s">
        <v>169</v>
      </c>
      <c r="H9" s="9" t="s">
        <v>180</v>
      </c>
      <c r="I9" s="9">
        <f t="shared" si="0"/>
        <v>30.82</v>
      </c>
      <c r="J9" s="9">
        <v>81.4</v>
      </c>
      <c r="K9" s="9">
        <f t="shared" si="1"/>
        <v>48.84</v>
      </c>
      <c r="L9" s="9">
        <f t="shared" si="2"/>
        <v>79.66</v>
      </c>
      <c r="M9" s="7">
        <v>7</v>
      </c>
    </row>
    <row r="10" ht="25" customHeight="true" spans="1:13">
      <c r="A10" s="7">
        <v>8</v>
      </c>
      <c r="B10" s="9" t="s">
        <v>181</v>
      </c>
      <c r="C10" s="7" t="s">
        <v>14</v>
      </c>
      <c r="D10" s="7">
        <v>198709</v>
      </c>
      <c r="E10" s="7" t="s">
        <v>15</v>
      </c>
      <c r="F10" s="9" t="s">
        <v>168</v>
      </c>
      <c r="G10" s="9" t="s">
        <v>169</v>
      </c>
      <c r="H10" s="9" t="s">
        <v>182</v>
      </c>
      <c r="I10" s="9">
        <f t="shared" si="0"/>
        <v>31.84</v>
      </c>
      <c r="J10" s="9">
        <v>79.5</v>
      </c>
      <c r="K10" s="9">
        <f t="shared" si="1"/>
        <v>47.7</v>
      </c>
      <c r="L10" s="9">
        <f t="shared" si="2"/>
        <v>79.54</v>
      </c>
      <c r="M10" s="7">
        <v>8</v>
      </c>
    </row>
    <row r="11" ht="25" customHeight="true" spans="1:13">
      <c r="A11" s="7">
        <v>9</v>
      </c>
      <c r="B11" s="9" t="s">
        <v>183</v>
      </c>
      <c r="C11" s="7" t="s">
        <v>14</v>
      </c>
      <c r="D11" s="7">
        <v>198709</v>
      </c>
      <c r="E11" s="7" t="s">
        <v>15</v>
      </c>
      <c r="F11" s="9" t="s">
        <v>168</v>
      </c>
      <c r="G11" s="9" t="s">
        <v>169</v>
      </c>
      <c r="H11" s="9" t="s">
        <v>184</v>
      </c>
      <c r="I11" s="9">
        <f t="shared" si="0"/>
        <v>31.3</v>
      </c>
      <c r="J11" s="9">
        <v>78.6</v>
      </c>
      <c r="K11" s="9">
        <f t="shared" si="1"/>
        <v>47.16</v>
      </c>
      <c r="L11" s="9">
        <f t="shared" si="2"/>
        <v>78.46</v>
      </c>
      <c r="M11" s="7">
        <v>9</v>
      </c>
    </row>
    <row r="12" ht="25" customHeight="true" spans="1:13">
      <c r="A12" s="7">
        <v>10</v>
      </c>
      <c r="B12" s="9" t="s">
        <v>185</v>
      </c>
      <c r="C12" s="7" t="s">
        <v>14</v>
      </c>
      <c r="D12" s="7">
        <v>198902</v>
      </c>
      <c r="E12" s="7" t="s">
        <v>15</v>
      </c>
      <c r="F12" s="9" t="s">
        <v>168</v>
      </c>
      <c r="G12" s="9" t="s">
        <v>169</v>
      </c>
      <c r="H12" s="9" t="s">
        <v>186</v>
      </c>
      <c r="I12" s="9">
        <f t="shared" si="0"/>
        <v>31.86</v>
      </c>
      <c r="J12" s="9">
        <v>77.4</v>
      </c>
      <c r="K12" s="9">
        <f t="shared" si="1"/>
        <v>46.44</v>
      </c>
      <c r="L12" s="9">
        <f t="shared" si="2"/>
        <v>78.3</v>
      </c>
      <c r="M12" s="7">
        <v>10</v>
      </c>
    </row>
    <row r="13" ht="25" customHeight="true" spans="1:13">
      <c r="A13" s="7">
        <v>11</v>
      </c>
      <c r="B13" s="9" t="s">
        <v>187</v>
      </c>
      <c r="C13" s="7" t="s">
        <v>14</v>
      </c>
      <c r="D13" s="7">
        <v>198912</v>
      </c>
      <c r="E13" s="7" t="s">
        <v>15</v>
      </c>
      <c r="F13" s="9" t="s">
        <v>168</v>
      </c>
      <c r="G13" s="9" t="s">
        <v>169</v>
      </c>
      <c r="H13" s="9" t="s">
        <v>188</v>
      </c>
      <c r="I13" s="9">
        <f t="shared" si="0"/>
        <v>30.98</v>
      </c>
      <c r="J13" s="9">
        <v>78.2</v>
      </c>
      <c r="K13" s="9">
        <f t="shared" si="1"/>
        <v>46.92</v>
      </c>
      <c r="L13" s="9">
        <f t="shared" si="2"/>
        <v>77.9</v>
      </c>
      <c r="M13" s="7">
        <v>11</v>
      </c>
    </row>
    <row r="14" ht="25" customHeight="true" spans="1:13">
      <c r="A14" s="7">
        <v>12</v>
      </c>
      <c r="B14" s="9" t="s">
        <v>189</v>
      </c>
      <c r="C14" s="7" t="s">
        <v>14</v>
      </c>
      <c r="D14" s="7">
        <v>198812</v>
      </c>
      <c r="E14" s="7" t="s">
        <v>15</v>
      </c>
      <c r="F14" s="9" t="s">
        <v>168</v>
      </c>
      <c r="G14" s="9" t="s">
        <v>169</v>
      </c>
      <c r="H14" s="9" t="s">
        <v>190</v>
      </c>
      <c r="I14" s="9">
        <f t="shared" si="0"/>
        <v>31.78</v>
      </c>
      <c r="J14" s="9">
        <v>71.8</v>
      </c>
      <c r="K14" s="9">
        <f t="shared" si="1"/>
        <v>43.08</v>
      </c>
      <c r="L14" s="9">
        <f t="shared" si="2"/>
        <v>74.86</v>
      </c>
      <c r="M14" s="7">
        <v>12</v>
      </c>
    </row>
  </sheetData>
  <sortState ref="A2:M13">
    <sortCondition ref="L2" descending="true"/>
  </sortState>
  <mergeCells count="1">
    <mergeCell ref="A1:M1"/>
  </mergeCells>
  <pageMargins left="0.7" right="0.7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"/>
  <sheetViews>
    <sheetView workbookViewId="0">
      <selection activeCell="A1" sqref="A1:M1"/>
    </sheetView>
  </sheetViews>
  <sheetFormatPr defaultColWidth="9" defaultRowHeight="15" outlineLevelRow="3"/>
  <cols>
    <col min="1" max="1" width="6.5" style="2" customWidth="true"/>
    <col min="2" max="2" width="10.125" style="2" customWidth="true"/>
    <col min="3" max="3" width="7.125" style="2" customWidth="true"/>
    <col min="4" max="4" width="9.375" style="2" customWidth="true"/>
    <col min="5" max="5" width="6.625" style="2" customWidth="true"/>
    <col min="6" max="6" width="15.5" style="2" customWidth="true"/>
    <col min="7" max="7" width="9.875" style="3" customWidth="true"/>
    <col min="8" max="8" width="10.375" style="4" customWidth="true"/>
    <col min="9" max="9" width="8.125" style="4" customWidth="true"/>
    <col min="10" max="10" width="11.25" style="4" customWidth="true"/>
    <col min="11" max="12" width="8.125" style="4" customWidth="true"/>
    <col min="13" max="13" width="8.75" style="2" customWidth="true"/>
  </cols>
  <sheetData>
    <row r="1" ht="51" customHeight="true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true" ht="37" customHeight="true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17" t="s">
        <v>7</v>
      </c>
      <c r="H2" s="13" t="s">
        <v>8</v>
      </c>
      <c r="I2" s="13" t="s">
        <v>9</v>
      </c>
      <c r="J2" s="13" t="s">
        <v>10</v>
      </c>
      <c r="K2" s="13" t="s">
        <v>9</v>
      </c>
      <c r="L2" s="13" t="s">
        <v>11</v>
      </c>
      <c r="M2" s="6" t="s">
        <v>12</v>
      </c>
    </row>
    <row r="3" ht="25" customHeight="true" spans="1:13">
      <c r="A3" s="7">
        <v>1</v>
      </c>
      <c r="B3" s="9" t="s">
        <v>191</v>
      </c>
      <c r="C3" s="7" t="s">
        <v>14</v>
      </c>
      <c r="D3" s="7">
        <v>199906</v>
      </c>
      <c r="E3" s="7" t="s">
        <v>15</v>
      </c>
      <c r="F3" s="9" t="s">
        <v>192</v>
      </c>
      <c r="G3" s="9" t="s">
        <v>43</v>
      </c>
      <c r="H3" s="9" t="s">
        <v>193</v>
      </c>
      <c r="I3" s="9">
        <f>H3*40%</f>
        <v>36.28</v>
      </c>
      <c r="J3" s="9">
        <v>79.2</v>
      </c>
      <c r="K3" s="9">
        <f>J3*60%</f>
        <v>47.52</v>
      </c>
      <c r="L3" s="9">
        <f>I3+K3</f>
        <v>83.8</v>
      </c>
      <c r="M3" s="7">
        <v>1</v>
      </c>
    </row>
    <row r="4" ht="25" customHeight="true" spans="1:13">
      <c r="A4" s="7">
        <v>2</v>
      </c>
      <c r="B4" s="9" t="s">
        <v>194</v>
      </c>
      <c r="C4" s="7" t="s">
        <v>14</v>
      </c>
      <c r="D4" s="7">
        <v>199201</v>
      </c>
      <c r="E4" s="7" t="s">
        <v>15</v>
      </c>
      <c r="F4" s="9" t="s">
        <v>192</v>
      </c>
      <c r="G4" s="9" t="s">
        <v>43</v>
      </c>
      <c r="H4" s="9" t="s">
        <v>195</v>
      </c>
      <c r="I4" s="9">
        <f>H4*40%</f>
        <v>32.98</v>
      </c>
      <c r="J4" s="9">
        <v>77.6</v>
      </c>
      <c r="K4" s="9">
        <f>J4*60%</f>
        <v>46.56</v>
      </c>
      <c r="L4" s="9">
        <f>I4+K4</f>
        <v>79.54</v>
      </c>
      <c r="M4" s="7">
        <v>2</v>
      </c>
    </row>
  </sheetData>
  <mergeCells count="1">
    <mergeCell ref="A1:M1"/>
  </mergeCells>
  <pageMargins left="0.7" right="0.7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2"/>
  <sheetViews>
    <sheetView workbookViewId="0">
      <selection activeCell="O21" sqref="O21"/>
    </sheetView>
  </sheetViews>
  <sheetFormatPr defaultColWidth="9" defaultRowHeight="15"/>
  <cols>
    <col min="1" max="1" width="7.125" style="2" customWidth="true"/>
    <col min="2" max="2" width="10.125" style="2" customWidth="true"/>
    <col min="3" max="3" width="6.75" style="2" customWidth="true"/>
    <col min="4" max="4" width="9.375" style="2" customWidth="true"/>
    <col min="5" max="5" width="6.625" style="2" customWidth="true"/>
    <col min="6" max="6" width="15.5" style="2" customWidth="true"/>
    <col min="7" max="7" width="9.375" style="3" customWidth="true"/>
    <col min="8" max="8" width="10.75" style="4" customWidth="true"/>
    <col min="9" max="9" width="8.125" style="4" customWidth="true"/>
    <col min="10" max="10" width="12" style="4" customWidth="true"/>
    <col min="11" max="12" width="8.125" style="4" customWidth="true"/>
    <col min="13" max="13" width="10.375" style="2" customWidth="true"/>
  </cols>
  <sheetData>
    <row r="1" ht="39" customHeight="true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true" ht="37" customHeight="true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17" t="s">
        <v>7</v>
      </c>
      <c r="H2" s="13" t="s">
        <v>8</v>
      </c>
      <c r="I2" s="13" t="s">
        <v>9</v>
      </c>
      <c r="J2" s="13" t="s">
        <v>10</v>
      </c>
      <c r="K2" s="13" t="s">
        <v>9</v>
      </c>
      <c r="L2" s="13" t="s">
        <v>11</v>
      </c>
      <c r="M2" s="6" t="s">
        <v>12</v>
      </c>
    </row>
    <row r="3" ht="25" customHeight="true" spans="1:13">
      <c r="A3" s="7">
        <v>1</v>
      </c>
      <c r="B3" s="8" t="s">
        <v>196</v>
      </c>
      <c r="C3" s="7" t="s">
        <v>14</v>
      </c>
      <c r="D3" s="7">
        <v>199204</v>
      </c>
      <c r="E3" s="7" t="s">
        <v>197</v>
      </c>
      <c r="F3" s="9" t="s">
        <v>198</v>
      </c>
      <c r="G3" s="9" t="s">
        <v>51</v>
      </c>
      <c r="H3" s="9" t="s">
        <v>199</v>
      </c>
      <c r="I3" s="9">
        <f t="shared" ref="I3:I32" si="0">H3*40%</f>
        <v>28.86</v>
      </c>
      <c r="J3" s="9">
        <v>87.74</v>
      </c>
      <c r="K3" s="9">
        <f t="shared" ref="K3:K32" si="1">J3*60%</f>
        <v>52.644</v>
      </c>
      <c r="L3" s="9">
        <f t="shared" ref="L3:L32" si="2">I3+K3</f>
        <v>81.504</v>
      </c>
      <c r="M3" s="7">
        <v>1</v>
      </c>
    </row>
    <row r="4" ht="25" customHeight="true" spans="1:13">
      <c r="A4" s="7">
        <v>2</v>
      </c>
      <c r="B4" s="9" t="s">
        <v>200</v>
      </c>
      <c r="C4" s="7" t="s">
        <v>14</v>
      </c>
      <c r="D4" s="7">
        <v>199808</v>
      </c>
      <c r="E4" s="7" t="s">
        <v>197</v>
      </c>
      <c r="F4" s="9" t="s">
        <v>198</v>
      </c>
      <c r="G4" s="9" t="s">
        <v>51</v>
      </c>
      <c r="H4" s="9" t="s">
        <v>135</v>
      </c>
      <c r="I4" s="9">
        <f t="shared" si="0"/>
        <v>30.96</v>
      </c>
      <c r="J4" s="9">
        <v>84</v>
      </c>
      <c r="K4" s="9">
        <f t="shared" si="1"/>
        <v>50.4</v>
      </c>
      <c r="L4" s="9">
        <f t="shared" si="2"/>
        <v>81.36</v>
      </c>
      <c r="M4" s="7">
        <v>2</v>
      </c>
    </row>
    <row r="5" ht="25" customHeight="true" spans="1:13">
      <c r="A5" s="7">
        <v>3</v>
      </c>
      <c r="B5" s="9" t="s">
        <v>201</v>
      </c>
      <c r="C5" s="7" t="s">
        <v>14</v>
      </c>
      <c r="D5" s="7">
        <v>199908</v>
      </c>
      <c r="E5" s="7" t="s">
        <v>15</v>
      </c>
      <c r="F5" s="9" t="s">
        <v>198</v>
      </c>
      <c r="G5" s="9" t="s">
        <v>51</v>
      </c>
      <c r="H5" s="9" t="s">
        <v>202</v>
      </c>
      <c r="I5" s="9">
        <f t="shared" si="0"/>
        <v>28.76</v>
      </c>
      <c r="J5" s="9">
        <v>87.5</v>
      </c>
      <c r="K5" s="9">
        <f t="shared" si="1"/>
        <v>52.5</v>
      </c>
      <c r="L5" s="9">
        <f t="shared" si="2"/>
        <v>81.26</v>
      </c>
      <c r="M5" s="7">
        <v>3</v>
      </c>
    </row>
    <row r="6" ht="25" customHeight="true" spans="1:13">
      <c r="A6" s="7">
        <v>4</v>
      </c>
      <c r="B6" s="9" t="s">
        <v>203</v>
      </c>
      <c r="C6" s="7" t="s">
        <v>14</v>
      </c>
      <c r="D6" s="7">
        <v>199303</v>
      </c>
      <c r="E6" s="7" t="s">
        <v>15</v>
      </c>
      <c r="F6" s="9" t="s">
        <v>198</v>
      </c>
      <c r="G6" s="9" t="s">
        <v>51</v>
      </c>
      <c r="H6" s="9" t="s">
        <v>204</v>
      </c>
      <c r="I6" s="9">
        <f t="shared" si="0"/>
        <v>29.02</v>
      </c>
      <c r="J6" s="9">
        <v>86.8</v>
      </c>
      <c r="K6" s="9">
        <f t="shared" si="1"/>
        <v>52.08</v>
      </c>
      <c r="L6" s="9">
        <f t="shared" si="2"/>
        <v>81.1</v>
      </c>
      <c r="M6" s="7">
        <v>4</v>
      </c>
    </row>
    <row r="7" ht="25" customHeight="true" spans="1:13">
      <c r="A7" s="7">
        <v>5</v>
      </c>
      <c r="B7" s="9" t="s">
        <v>205</v>
      </c>
      <c r="C7" s="7" t="s">
        <v>14</v>
      </c>
      <c r="D7" s="7">
        <v>199806</v>
      </c>
      <c r="E7" s="7" t="s">
        <v>197</v>
      </c>
      <c r="F7" s="9" t="s">
        <v>198</v>
      </c>
      <c r="G7" s="9" t="s">
        <v>51</v>
      </c>
      <c r="H7" s="9" t="s">
        <v>119</v>
      </c>
      <c r="I7" s="9">
        <f t="shared" si="0"/>
        <v>29.58</v>
      </c>
      <c r="J7" s="9">
        <v>85.1</v>
      </c>
      <c r="K7" s="9">
        <f t="shared" si="1"/>
        <v>51.06</v>
      </c>
      <c r="L7" s="9">
        <f t="shared" si="2"/>
        <v>80.64</v>
      </c>
      <c r="M7" s="7">
        <v>5</v>
      </c>
    </row>
    <row r="8" ht="25" customHeight="true" spans="1:13">
      <c r="A8" s="7">
        <v>6</v>
      </c>
      <c r="B8" s="9" t="s">
        <v>206</v>
      </c>
      <c r="C8" s="7" t="s">
        <v>14</v>
      </c>
      <c r="D8" s="7">
        <v>199802</v>
      </c>
      <c r="E8" s="7" t="s">
        <v>197</v>
      </c>
      <c r="F8" s="9" t="s">
        <v>198</v>
      </c>
      <c r="G8" s="9" t="s">
        <v>51</v>
      </c>
      <c r="H8" s="9" t="s">
        <v>207</v>
      </c>
      <c r="I8" s="9">
        <f t="shared" si="0"/>
        <v>28.64</v>
      </c>
      <c r="J8" s="9">
        <v>86.4</v>
      </c>
      <c r="K8" s="9">
        <f t="shared" si="1"/>
        <v>51.84</v>
      </c>
      <c r="L8" s="9">
        <f t="shared" si="2"/>
        <v>80.48</v>
      </c>
      <c r="M8" s="7">
        <v>6</v>
      </c>
    </row>
    <row r="9" ht="25" customHeight="true" spans="1:13">
      <c r="A9" s="7">
        <v>7</v>
      </c>
      <c r="B9" s="9" t="s">
        <v>208</v>
      </c>
      <c r="C9" s="7" t="s">
        <v>14</v>
      </c>
      <c r="D9" s="7">
        <v>199707</v>
      </c>
      <c r="E9" s="7" t="s">
        <v>15</v>
      </c>
      <c r="F9" s="9" t="s">
        <v>198</v>
      </c>
      <c r="G9" s="9" t="s">
        <v>51</v>
      </c>
      <c r="H9" s="9" t="s">
        <v>209</v>
      </c>
      <c r="I9" s="9">
        <f t="shared" si="0"/>
        <v>29.32</v>
      </c>
      <c r="J9" s="9">
        <v>85.2</v>
      </c>
      <c r="K9" s="9">
        <f t="shared" si="1"/>
        <v>51.12</v>
      </c>
      <c r="L9" s="9">
        <f t="shared" si="2"/>
        <v>80.44</v>
      </c>
      <c r="M9" s="7">
        <v>7</v>
      </c>
    </row>
    <row r="10" ht="25" customHeight="true" spans="1:13">
      <c r="A10" s="7">
        <v>8</v>
      </c>
      <c r="B10" s="9" t="s">
        <v>210</v>
      </c>
      <c r="C10" s="7" t="s">
        <v>14</v>
      </c>
      <c r="D10" s="7">
        <v>199707</v>
      </c>
      <c r="E10" s="7" t="s">
        <v>197</v>
      </c>
      <c r="F10" s="9" t="s">
        <v>198</v>
      </c>
      <c r="G10" s="9" t="s">
        <v>51</v>
      </c>
      <c r="H10" s="9" t="s">
        <v>211</v>
      </c>
      <c r="I10" s="9">
        <f t="shared" si="0"/>
        <v>29.56</v>
      </c>
      <c r="J10" s="9">
        <v>82.8</v>
      </c>
      <c r="K10" s="9">
        <f t="shared" si="1"/>
        <v>49.68</v>
      </c>
      <c r="L10" s="9">
        <f t="shared" si="2"/>
        <v>79.24</v>
      </c>
      <c r="M10" s="7">
        <v>8</v>
      </c>
    </row>
    <row r="11" ht="25" customHeight="true" spans="1:13">
      <c r="A11" s="7">
        <v>9</v>
      </c>
      <c r="B11" s="9" t="s">
        <v>212</v>
      </c>
      <c r="C11" s="7" t="s">
        <v>14</v>
      </c>
      <c r="D11" s="7">
        <v>199701</v>
      </c>
      <c r="E11" s="7" t="s">
        <v>197</v>
      </c>
      <c r="F11" s="9" t="s">
        <v>198</v>
      </c>
      <c r="G11" s="9" t="s">
        <v>51</v>
      </c>
      <c r="H11" s="9" t="s">
        <v>213</v>
      </c>
      <c r="I11" s="9">
        <f t="shared" si="0"/>
        <v>26.96</v>
      </c>
      <c r="J11" s="9">
        <v>86.4</v>
      </c>
      <c r="K11" s="9">
        <f t="shared" si="1"/>
        <v>51.84</v>
      </c>
      <c r="L11" s="9">
        <f t="shared" si="2"/>
        <v>78.8</v>
      </c>
      <c r="M11" s="7">
        <v>9</v>
      </c>
    </row>
    <row r="12" ht="25" customHeight="true" spans="1:13">
      <c r="A12" s="7">
        <v>10</v>
      </c>
      <c r="B12" s="9" t="s">
        <v>214</v>
      </c>
      <c r="C12" s="7" t="s">
        <v>14</v>
      </c>
      <c r="D12" s="7">
        <v>199512</v>
      </c>
      <c r="E12" s="7" t="s">
        <v>197</v>
      </c>
      <c r="F12" s="9" t="s">
        <v>198</v>
      </c>
      <c r="G12" s="9" t="s">
        <v>51</v>
      </c>
      <c r="H12" s="9" t="s">
        <v>204</v>
      </c>
      <c r="I12" s="9">
        <f t="shared" si="0"/>
        <v>29.02</v>
      </c>
      <c r="J12" s="9">
        <v>81.4</v>
      </c>
      <c r="K12" s="9">
        <f t="shared" si="1"/>
        <v>48.84</v>
      </c>
      <c r="L12" s="9">
        <f t="shared" si="2"/>
        <v>77.86</v>
      </c>
      <c r="M12" s="7">
        <v>10</v>
      </c>
    </row>
    <row r="13" ht="25" customHeight="true" spans="1:13">
      <c r="A13" s="7">
        <v>11</v>
      </c>
      <c r="B13" s="9" t="s">
        <v>215</v>
      </c>
      <c r="C13" s="7" t="s">
        <v>14</v>
      </c>
      <c r="D13" s="7">
        <v>199203</v>
      </c>
      <c r="E13" s="7" t="s">
        <v>15</v>
      </c>
      <c r="F13" s="9" t="s">
        <v>198</v>
      </c>
      <c r="G13" s="9" t="s">
        <v>51</v>
      </c>
      <c r="H13" s="9" t="s">
        <v>216</v>
      </c>
      <c r="I13" s="9">
        <f t="shared" si="0"/>
        <v>28.46</v>
      </c>
      <c r="J13" s="9">
        <v>82</v>
      </c>
      <c r="K13" s="9">
        <f t="shared" si="1"/>
        <v>49.2</v>
      </c>
      <c r="L13" s="9">
        <f t="shared" si="2"/>
        <v>77.66</v>
      </c>
      <c r="M13" s="7">
        <v>11</v>
      </c>
    </row>
    <row r="14" ht="25" customHeight="true" spans="1:13">
      <c r="A14" s="7">
        <v>12</v>
      </c>
      <c r="B14" s="9" t="s">
        <v>217</v>
      </c>
      <c r="C14" s="7" t="s">
        <v>14</v>
      </c>
      <c r="D14" s="7">
        <v>199503</v>
      </c>
      <c r="E14" s="7" t="s">
        <v>197</v>
      </c>
      <c r="F14" s="9" t="s">
        <v>198</v>
      </c>
      <c r="G14" s="9" t="s">
        <v>51</v>
      </c>
      <c r="H14" s="9" t="s">
        <v>77</v>
      </c>
      <c r="I14" s="9">
        <f t="shared" si="0"/>
        <v>26.92</v>
      </c>
      <c r="J14" s="9">
        <v>83.4</v>
      </c>
      <c r="K14" s="9">
        <f t="shared" si="1"/>
        <v>50.04</v>
      </c>
      <c r="L14" s="9">
        <f t="shared" si="2"/>
        <v>76.96</v>
      </c>
      <c r="M14" s="7">
        <v>12</v>
      </c>
    </row>
    <row r="15" ht="25" customHeight="true" spans="1:13">
      <c r="A15" s="7">
        <v>13</v>
      </c>
      <c r="B15" s="9" t="s">
        <v>218</v>
      </c>
      <c r="C15" s="7" t="s">
        <v>14</v>
      </c>
      <c r="D15" s="7">
        <v>199908</v>
      </c>
      <c r="E15" s="7" t="s">
        <v>197</v>
      </c>
      <c r="F15" s="9" t="s">
        <v>198</v>
      </c>
      <c r="G15" s="9" t="s">
        <v>51</v>
      </c>
      <c r="H15" s="9" t="s">
        <v>219</v>
      </c>
      <c r="I15" s="9">
        <f t="shared" si="0"/>
        <v>27.66</v>
      </c>
      <c r="J15" s="9">
        <v>80.2</v>
      </c>
      <c r="K15" s="9">
        <f t="shared" si="1"/>
        <v>48.12</v>
      </c>
      <c r="L15" s="9">
        <f t="shared" si="2"/>
        <v>75.78</v>
      </c>
      <c r="M15" s="7">
        <v>13</v>
      </c>
    </row>
    <row r="16" ht="25" customHeight="true" spans="1:13">
      <c r="A16" s="7">
        <v>14</v>
      </c>
      <c r="B16" s="9" t="s">
        <v>220</v>
      </c>
      <c r="C16" s="7" t="s">
        <v>14</v>
      </c>
      <c r="D16" s="7">
        <v>199107</v>
      </c>
      <c r="E16" s="7" t="s">
        <v>15</v>
      </c>
      <c r="F16" s="9" t="s">
        <v>198</v>
      </c>
      <c r="G16" s="9" t="s">
        <v>51</v>
      </c>
      <c r="H16" s="9" t="s">
        <v>221</v>
      </c>
      <c r="I16" s="9">
        <f t="shared" si="0"/>
        <v>28.62</v>
      </c>
      <c r="J16" s="9">
        <v>78.5</v>
      </c>
      <c r="K16" s="9">
        <f t="shared" si="1"/>
        <v>47.1</v>
      </c>
      <c r="L16" s="9">
        <f t="shared" si="2"/>
        <v>75.72</v>
      </c>
      <c r="M16" s="7">
        <v>14</v>
      </c>
    </row>
    <row r="17" ht="25" customHeight="true" spans="1:13">
      <c r="A17" s="7">
        <v>15</v>
      </c>
      <c r="B17" s="9" t="s">
        <v>222</v>
      </c>
      <c r="C17" s="7" t="s">
        <v>14</v>
      </c>
      <c r="D17" s="7">
        <v>200011</v>
      </c>
      <c r="E17" s="7" t="s">
        <v>15</v>
      </c>
      <c r="F17" s="9" t="s">
        <v>198</v>
      </c>
      <c r="G17" s="9" t="s">
        <v>51</v>
      </c>
      <c r="H17" s="9" t="s">
        <v>223</v>
      </c>
      <c r="I17" s="9">
        <f t="shared" si="0"/>
        <v>27.92</v>
      </c>
      <c r="J17" s="9">
        <v>79.4</v>
      </c>
      <c r="K17" s="9">
        <f t="shared" si="1"/>
        <v>47.64</v>
      </c>
      <c r="L17" s="9">
        <f t="shared" si="2"/>
        <v>75.56</v>
      </c>
      <c r="M17" s="7">
        <v>15</v>
      </c>
    </row>
    <row r="18" ht="25" customHeight="true" spans="1:13">
      <c r="A18" s="7">
        <v>16</v>
      </c>
      <c r="B18" s="9" t="s">
        <v>224</v>
      </c>
      <c r="C18" s="7" t="s">
        <v>14</v>
      </c>
      <c r="D18" s="7">
        <v>199807</v>
      </c>
      <c r="E18" s="7" t="s">
        <v>197</v>
      </c>
      <c r="F18" s="9" t="s">
        <v>198</v>
      </c>
      <c r="G18" s="9" t="s">
        <v>51</v>
      </c>
      <c r="H18" s="9" t="s">
        <v>216</v>
      </c>
      <c r="I18" s="9">
        <f t="shared" si="0"/>
        <v>28.46</v>
      </c>
      <c r="J18" s="9">
        <v>78.4</v>
      </c>
      <c r="K18" s="9">
        <f t="shared" si="1"/>
        <v>47.04</v>
      </c>
      <c r="L18" s="9">
        <f t="shared" si="2"/>
        <v>75.5</v>
      </c>
      <c r="M18" s="7">
        <v>16</v>
      </c>
    </row>
    <row r="19" ht="25" customHeight="true" spans="1:13">
      <c r="A19" s="7">
        <v>17</v>
      </c>
      <c r="B19" s="9" t="s">
        <v>225</v>
      </c>
      <c r="C19" s="7" t="s">
        <v>14</v>
      </c>
      <c r="D19" s="7">
        <v>199707</v>
      </c>
      <c r="E19" s="7" t="s">
        <v>197</v>
      </c>
      <c r="F19" s="9" t="s">
        <v>198</v>
      </c>
      <c r="G19" s="9" t="s">
        <v>51</v>
      </c>
      <c r="H19" s="9" t="s">
        <v>226</v>
      </c>
      <c r="I19" s="9">
        <f t="shared" si="0"/>
        <v>27.04</v>
      </c>
      <c r="J19" s="9">
        <v>80.4</v>
      </c>
      <c r="K19" s="9">
        <f t="shared" si="1"/>
        <v>48.24</v>
      </c>
      <c r="L19" s="9">
        <f t="shared" si="2"/>
        <v>75.28</v>
      </c>
      <c r="M19" s="7">
        <v>17</v>
      </c>
    </row>
    <row r="20" ht="25" customHeight="true" spans="1:13">
      <c r="A20" s="7">
        <v>18</v>
      </c>
      <c r="B20" s="9" t="s">
        <v>227</v>
      </c>
      <c r="C20" s="7" t="s">
        <v>14</v>
      </c>
      <c r="D20" s="7">
        <v>200001</v>
      </c>
      <c r="E20" s="7" t="s">
        <v>197</v>
      </c>
      <c r="F20" s="9" t="s">
        <v>198</v>
      </c>
      <c r="G20" s="9" t="s">
        <v>51</v>
      </c>
      <c r="H20" s="9" t="s">
        <v>228</v>
      </c>
      <c r="I20" s="9">
        <f t="shared" si="0"/>
        <v>27</v>
      </c>
      <c r="J20" s="9">
        <v>80.2</v>
      </c>
      <c r="K20" s="9">
        <f t="shared" si="1"/>
        <v>48.12</v>
      </c>
      <c r="L20" s="9">
        <f t="shared" si="2"/>
        <v>75.12</v>
      </c>
      <c r="M20" s="7">
        <v>18</v>
      </c>
    </row>
    <row r="21" ht="25" customHeight="true" spans="1:13">
      <c r="A21" s="7">
        <v>19</v>
      </c>
      <c r="B21" s="8" t="s">
        <v>229</v>
      </c>
      <c r="C21" s="7" t="s">
        <v>14</v>
      </c>
      <c r="D21" s="7">
        <v>199208</v>
      </c>
      <c r="E21" s="7" t="s">
        <v>197</v>
      </c>
      <c r="F21" s="9" t="s">
        <v>198</v>
      </c>
      <c r="G21" s="9" t="s">
        <v>51</v>
      </c>
      <c r="H21" s="9" t="s">
        <v>230</v>
      </c>
      <c r="I21" s="9">
        <f t="shared" si="0"/>
        <v>28.88</v>
      </c>
      <c r="J21" s="9">
        <v>76</v>
      </c>
      <c r="K21" s="9">
        <f t="shared" si="1"/>
        <v>45.6</v>
      </c>
      <c r="L21" s="9">
        <f t="shared" si="2"/>
        <v>74.48</v>
      </c>
      <c r="M21" s="7">
        <v>19</v>
      </c>
    </row>
    <row r="22" ht="25" customHeight="true" spans="1:13">
      <c r="A22" s="7">
        <v>20</v>
      </c>
      <c r="B22" s="9" t="s">
        <v>231</v>
      </c>
      <c r="C22" s="7" t="s">
        <v>14</v>
      </c>
      <c r="D22" s="7">
        <v>199111</v>
      </c>
      <c r="E22" s="7" t="s">
        <v>15</v>
      </c>
      <c r="F22" s="9" t="s">
        <v>198</v>
      </c>
      <c r="G22" s="9" t="s">
        <v>51</v>
      </c>
      <c r="H22" s="9" t="s">
        <v>232</v>
      </c>
      <c r="I22" s="9">
        <f t="shared" si="0"/>
        <v>27.9</v>
      </c>
      <c r="J22" s="9">
        <v>77.6</v>
      </c>
      <c r="K22" s="9">
        <f t="shared" si="1"/>
        <v>46.56</v>
      </c>
      <c r="L22" s="9">
        <f t="shared" si="2"/>
        <v>74.46</v>
      </c>
      <c r="M22" s="7">
        <v>20</v>
      </c>
    </row>
    <row r="23" ht="25" customHeight="true" spans="1:13">
      <c r="A23" s="7">
        <v>21</v>
      </c>
      <c r="B23" s="9" t="s">
        <v>233</v>
      </c>
      <c r="C23" s="7" t="s">
        <v>14</v>
      </c>
      <c r="D23" s="7">
        <v>199907</v>
      </c>
      <c r="E23" s="7" t="s">
        <v>197</v>
      </c>
      <c r="F23" s="9" t="s">
        <v>198</v>
      </c>
      <c r="G23" s="9" t="s">
        <v>51</v>
      </c>
      <c r="H23" s="9" t="s">
        <v>234</v>
      </c>
      <c r="I23" s="9">
        <f t="shared" si="0"/>
        <v>27.4</v>
      </c>
      <c r="J23" s="9">
        <v>76.4</v>
      </c>
      <c r="K23" s="9">
        <f t="shared" si="1"/>
        <v>45.84</v>
      </c>
      <c r="L23" s="9">
        <f t="shared" si="2"/>
        <v>73.24</v>
      </c>
      <c r="M23" s="7">
        <v>21</v>
      </c>
    </row>
    <row r="24" ht="25" customHeight="true" spans="1:13">
      <c r="A24" s="7">
        <v>22</v>
      </c>
      <c r="B24" s="10" t="s">
        <v>235</v>
      </c>
      <c r="C24" s="7" t="s">
        <v>14</v>
      </c>
      <c r="D24" s="7">
        <v>199503</v>
      </c>
      <c r="E24" s="7" t="s">
        <v>197</v>
      </c>
      <c r="F24" s="9" t="s">
        <v>198</v>
      </c>
      <c r="G24" s="7">
        <v>10</v>
      </c>
      <c r="H24" s="9" t="s">
        <v>236</v>
      </c>
      <c r="I24" s="9">
        <f t="shared" si="0"/>
        <v>26.84</v>
      </c>
      <c r="J24" s="9">
        <v>76.8</v>
      </c>
      <c r="K24" s="9">
        <f t="shared" si="1"/>
        <v>46.08</v>
      </c>
      <c r="L24" s="9">
        <f t="shared" si="2"/>
        <v>72.92</v>
      </c>
      <c r="M24" s="7">
        <v>22</v>
      </c>
    </row>
    <row r="25" ht="25" customHeight="true" spans="1:13">
      <c r="A25" s="7">
        <v>23</v>
      </c>
      <c r="B25" s="9" t="s">
        <v>237</v>
      </c>
      <c r="C25" s="7" t="s">
        <v>14</v>
      </c>
      <c r="D25" s="7">
        <v>199703</v>
      </c>
      <c r="E25" s="7" t="s">
        <v>197</v>
      </c>
      <c r="F25" s="9" t="s">
        <v>198</v>
      </c>
      <c r="G25" s="9" t="s">
        <v>51</v>
      </c>
      <c r="H25" s="9" t="s">
        <v>238</v>
      </c>
      <c r="I25" s="9">
        <f t="shared" si="0"/>
        <v>28.26</v>
      </c>
      <c r="J25" s="9">
        <v>73.2</v>
      </c>
      <c r="K25" s="9">
        <f t="shared" si="1"/>
        <v>43.92</v>
      </c>
      <c r="L25" s="9">
        <f t="shared" si="2"/>
        <v>72.18</v>
      </c>
      <c r="M25" s="7">
        <v>23</v>
      </c>
    </row>
    <row r="26" ht="25" customHeight="true" spans="1:13">
      <c r="A26" s="7">
        <v>24</v>
      </c>
      <c r="B26" s="9" t="s">
        <v>239</v>
      </c>
      <c r="C26" s="7" t="s">
        <v>14</v>
      </c>
      <c r="D26" s="7">
        <v>199401</v>
      </c>
      <c r="E26" s="7" t="s">
        <v>197</v>
      </c>
      <c r="F26" s="9" t="s">
        <v>198</v>
      </c>
      <c r="G26" s="9" t="s">
        <v>51</v>
      </c>
      <c r="H26" s="9" t="s">
        <v>240</v>
      </c>
      <c r="I26" s="9">
        <f t="shared" si="0"/>
        <v>28.94</v>
      </c>
      <c r="J26" s="9">
        <v>72</v>
      </c>
      <c r="K26" s="9">
        <f t="shared" si="1"/>
        <v>43.2</v>
      </c>
      <c r="L26" s="9">
        <f t="shared" si="2"/>
        <v>72.14</v>
      </c>
      <c r="M26" s="7">
        <v>24</v>
      </c>
    </row>
    <row r="27" ht="25" customHeight="true" spans="1:13">
      <c r="A27" s="7">
        <v>25</v>
      </c>
      <c r="B27" s="10" t="s">
        <v>241</v>
      </c>
      <c r="C27" s="7" t="s">
        <v>14</v>
      </c>
      <c r="D27" s="7">
        <v>199501</v>
      </c>
      <c r="E27" s="7" t="s">
        <v>15</v>
      </c>
      <c r="F27" s="9" t="s">
        <v>198</v>
      </c>
      <c r="G27" s="7">
        <v>10</v>
      </c>
      <c r="H27" s="9" t="s">
        <v>236</v>
      </c>
      <c r="I27" s="9">
        <f t="shared" si="0"/>
        <v>26.84</v>
      </c>
      <c r="J27" s="9">
        <v>73.6</v>
      </c>
      <c r="K27" s="9">
        <f t="shared" si="1"/>
        <v>44.16</v>
      </c>
      <c r="L27" s="9">
        <f t="shared" si="2"/>
        <v>71</v>
      </c>
      <c r="M27" s="7">
        <v>25</v>
      </c>
    </row>
    <row r="28" ht="25" customHeight="true" spans="1:13">
      <c r="A28" s="7">
        <v>26</v>
      </c>
      <c r="B28" s="9" t="s">
        <v>242</v>
      </c>
      <c r="C28" s="7" t="s">
        <v>14</v>
      </c>
      <c r="D28" s="9" t="s">
        <v>243</v>
      </c>
      <c r="E28" s="7" t="s">
        <v>197</v>
      </c>
      <c r="F28" s="9" t="s">
        <v>198</v>
      </c>
      <c r="G28" s="7">
        <v>10</v>
      </c>
      <c r="H28" s="9" t="s">
        <v>236</v>
      </c>
      <c r="I28" s="9">
        <f t="shared" si="0"/>
        <v>26.84</v>
      </c>
      <c r="J28" s="9">
        <v>71</v>
      </c>
      <c r="K28" s="9">
        <f t="shared" si="1"/>
        <v>42.6</v>
      </c>
      <c r="L28" s="9">
        <f t="shared" si="2"/>
        <v>69.44</v>
      </c>
      <c r="M28" s="7">
        <v>26</v>
      </c>
    </row>
    <row r="29" ht="25" customHeight="true" spans="1:13">
      <c r="A29" s="7">
        <v>27</v>
      </c>
      <c r="B29" s="9" t="s">
        <v>244</v>
      </c>
      <c r="C29" s="7" t="s">
        <v>14</v>
      </c>
      <c r="D29" s="7">
        <v>199612</v>
      </c>
      <c r="E29" s="7" t="s">
        <v>197</v>
      </c>
      <c r="F29" s="9" t="s">
        <v>198</v>
      </c>
      <c r="G29" s="9" t="s">
        <v>51</v>
      </c>
      <c r="H29" s="9" t="s">
        <v>63</v>
      </c>
      <c r="I29" s="9">
        <f t="shared" si="0"/>
        <v>26.9</v>
      </c>
      <c r="J29" s="9">
        <v>69.6</v>
      </c>
      <c r="K29" s="9">
        <f t="shared" si="1"/>
        <v>41.76</v>
      </c>
      <c r="L29" s="9">
        <f t="shared" si="2"/>
        <v>68.66</v>
      </c>
      <c r="M29" s="7">
        <v>27</v>
      </c>
    </row>
    <row r="30" ht="25" customHeight="true" spans="1:13">
      <c r="A30" s="7">
        <v>28</v>
      </c>
      <c r="B30" s="9" t="s">
        <v>245</v>
      </c>
      <c r="C30" s="7" t="s">
        <v>14</v>
      </c>
      <c r="D30" s="7">
        <v>199601</v>
      </c>
      <c r="E30" s="7" t="s">
        <v>15</v>
      </c>
      <c r="F30" s="9" t="s">
        <v>198</v>
      </c>
      <c r="G30" s="9" t="s">
        <v>51</v>
      </c>
      <c r="H30" s="9" t="s">
        <v>75</v>
      </c>
      <c r="I30" s="9">
        <f t="shared" si="0"/>
        <v>27.88</v>
      </c>
      <c r="J30" s="9"/>
      <c r="K30" s="9">
        <f t="shared" si="1"/>
        <v>0</v>
      </c>
      <c r="L30" s="9">
        <f t="shared" si="2"/>
        <v>27.88</v>
      </c>
      <c r="M30" s="7">
        <v>28</v>
      </c>
    </row>
    <row r="31" ht="25" customHeight="true" spans="1:13">
      <c r="A31" s="7">
        <v>29</v>
      </c>
      <c r="B31" s="9" t="s">
        <v>246</v>
      </c>
      <c r="C31" s="7" t="s">
        <v>14</v>
      </c>
      <c r="D31" s="7">
        <v>199909</v>
      </c>
      <c r="E31" s="7" t="s">
        <v>197</v>
      </c>
      <c r="F31" s="9" t="s">
        <v>198</v>
      </c>
      <c r="G31" s="9" t="s">
        <v>51</v>
      </c>
      <c r="H31" s="9" t="s">
        <v>226</v>
      </c>
      <c r="I31" s="9">
        <f t="shared" si="0"/>
        <v>27.04</v>
      </c>
      <c r="J31" s="9"/>
      <c r="K31" s="9">
        <f t="shared" si="1"/>
        <v>0</v>
      </c>
      <c r="L31" s="9">
        <f t="shared" si="2"/>
        <v>27.04</v>
      </c>
      <c r="M31" s="7">
        <v>29</v>
      </c>
    </row>
    <row r="32" ht="25" customHeight="true" spans="1:13">
      <c r="A32" s="7">
        <v>30</v>
      </c>
      <c r="B32" s="11" t="s">
        <v>247</v>
      </c>
      <c r="C32" s="12" t="s">
        <v>14</v>
      </c>
      <c r="D32" s="11" t="s">
        <v>248</v>
      </c>
      <c r="E32" s="12" t="s">
        <v>197</v>
      </c>
      <c r="F32" s="11" t="s">
        <v>198</v>
      </c>
      <c r="G32" s="12">
        <v>10</v>
      </c>
      <c r="H32" s="11" t="s">
        <v>249</v>
      </c>
      <c r="I32" s="9">
        <f t="shared" si="0"/>
        <v>26.72</v>
      </c>
      <c r="J32" s="9"/>
      <c r="K32" s="9">
        <f t="shared" si="1"/>
        <v>0</v>
      </c>
      <c r="L32" s="9">
        <f t="shared" si="2"/>
        <v>26.72</v>
      </c>
      <c r="M32" s="7">
        <v>30</v>
      </c>
    </row>
  </sheetData>
  <sortState ref="A2:N31">
    <sortCondition ref="L2" descending="true"/>
  </sortState>
  <mergeCells count="1">
    <mergeCell ref="A1:M1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历史</vt:lpstr>
      <vt:lpstr>物理</vt:lpstr>
      <vt:lpstr>体育</vt:lpstr>
      <vt:lpstr>小语</vt:lpstr>
      <vt:lpstr>小数</vt:lpstr>
      <vt:lpstr>小英</vt:lpstr>
      <vt:lpstr>小学信息</vt:lpstr>
      <vt:lpstr>学前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叶帆</dc:creator>
  <cp:lastModifiedBy>djxqjyb6</cp:lastModifiedBy>
  <dcterms:created xsi:type="dcterms:W3CDTF">2015-06-11T18:19:00Z</dcterms:created>
  <dcterms:modified xsi:type="dcterms:W3CDTF">2022-09-20T15:44:34Z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