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 (2)" sheetId="1" r:id="rId1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<sst xmlns="http://schemas.openxmlformats.org/spreadsheetml/2006/main" count="283" uniqueCount="140">
  <si>
    <t>钟祥市2021年基层医疗卫生专业技术人员专项公开招聘综合成绩</t>
  </si>
  <si>
    <t>报考单位</t>
  </si>
  <si>
    <t>报考岗位</t>
  </si>
  <si>
    <t>职位计划</t>
  </si>
  <si>
    <t>岗位代码</t>
  </si>
  <si>
    <t>姓名</t>
  </si>
  <si>
    <t>准考证号</t>
  </si>
  <si>
    <t>考试科目</t>
  </si>
  <si>
    <t>笔试成绩</t>
  </si>
  <si>
    <t>笔试折合后成绩</t>
  </si>
  <si>
    <t>面试成绩</t>
  </si>
  <si>
    <t>面试折合后成绩</t>
  </si>
  <si>
    <t>综合成绩</t>
  </si>
  <si>
    <t>岗位排名</t>
  </si>
  <si>
    <t>钟祥市洋梓镇卫生院</t>
  </si>
  <si>
    <t>内科医师</t>
  </si>
  <si>
    <t>2021H0029</t>
  </si>
  <si>
    <t>裴培</t>
  </si>
  <si>
    <t>214208010827</t>
  </si>
  <si>
    <t>综合应用能力</t>
  </si>
  <si>
    <t>医疗卫生专业基础</t>
  </si>
  <si>
    <t>王建波</t>
  </si>
  <si>
    <t>214208010426</t>
  </si>
  <si>
    <t>焦虎</t>
  </si>
  <si>
    <t>214208010605</t>
  </si>
  <si>
    <t>钟祥市文集镇卫生院</t>
  </si>
  <si>
    <t>内科医师1</t>
  </si>
  <si>
    <t>2021H0035</t>
  </si>
  <si>
    <t>何启翔</t>
  </si>
  <si>
    <t>214208011409</t>
  </si>
  <si>
    <t>钟祥市冷水镇卫生院</t>
  </si>
  <si>
    <t>2021H0037</t>
  </si>
  <si>
    <t>汪豪</t>
  </si>
  <si>
    <t>214208010702</t>
  </si>
  <si>
    <t>外科医师1</t>
  </si>
  <si>
    <t>2021H0038</t>
  </si>
  <si>
    <t>晁冠民</t>
  </si>
  <si>
    <t>214208010314</t>
  </si>
  <si>
    <t>陈毓晞</t>
  </si>
  <si>
    <t>214208010512</t>
  </si>
  <si>
    <t>李璐</t>
  </si>
  <si>
    <t>214208011202</t>
  </si>
  <si>
    <t>外科医师2</t>
  </si>
  <si>
    <t>2021H0039</t>
  </si>
  <si>
    <t>周明</t>
  </si>
  <si>
    <t>214208011513</t>
  </si>
  <si>
    <t>妇产科医师</t>
  </si>
  <si>
    <t>2021H0040</t>
  </si>
  <si>
    <t>王莉</t>
  </si>
  <si>
    <t>214208011601</t>
  </si>
  <si>
    <t>钟祥市石牌镇卫生院</t>
  </si>
  <si>
    <t>外科医师</t>
  </si>
  <si>
    <t>2021H0041</t>
  </si>
  <si>
    <t>马清泉</t>
  </si>
  <si>
    <t>214208010726</t>
  </si>
  <si>
    <t>内科医师2</t>
  </si>
  <si>
    <t>2021H0043</t>
  </si>
  <si>
    <t>亢小祎</t>
  </si>
  <si>
    <t>214208011309</t>
  </si>
  <si>
    <t>2021H0044</t>
  </si>
  <si>
    <t>余晨曦</t>
  </si>
  <si>
    <t>214208011006</t>
  </si>
  <si>
    <t>裴若男</t>
  </si>
  <si>
    <t>214208011014</t>
  </si>
  <si>
    <t>钟祥市柴湖镇卫生院</t>
  </si>
  <si>
    <t>2021H0048</t>
  </si>
  <si>
    <t>付婷</t>
  </si>
  <si>
    <t>214208010525</t>
  </si>
  <si>
    <t>张宇</t>
  </si>
  <si>
    <t>214208010212</t>
  </si>
  <si>
    <t>张永钦</t>
  </si>
  <si>
    <t>214208011506</t>
  </si>
  <si>
    <t>杨晓莹</t>
  </si>
  <si>
    <t>214208010126</t>
  </si>
  <si>
    <t>2021H0049</t>
  </si>
  <si>
    <t>全兴国</t>
  </si>
  <si>
    <t>214208010427</t>
  </si>
  <si>
    <t>周卫</t>
  </si>
  <si>
    <t>214208010926</t>
  </si>
  <si>
    <t>内科医师3</t>
  </si>
  <si>
    <t>2021H0050</t>
  </si>
  <si>
    <t>陈爱萍</t>
  </si>
  <si>
    <t>214208011523</t>
  </si>
  <si>
    <t>全科医师</t>
  </si>
  <si>
    <t>2021H0052</t>
  </si>
  <si>
    <t>游思媛</t>
  </si>
  <si>
    <t>214208011330</t>
  </si>
  <si>
    <t>五官科医师</t>
  </si>
  <si>
    <t>2021H0053</t>
  </si>
  <si>
    <t>王书鹏</t>
  </si>
  <si>
    <t>214208010721</t>
  </si>
  <si>
    <t>中医医师1</t>
  </si>
  <si>
    <t>2021H0054</t>
  </si>
  <si>
    <t>周星</t>
  </si>
  <si>
    <t>214208011022</t>
  </si>
  <si>
    <t>中医医师2</t>
  </si>
  <si>
    <t>2021H0055</t>
  </si>
  <si>
    <t>宁博</t>
  </si>
  <si>
    <t>214208011026</t>
  </si>
  <si>
    <t>王胜利</t>
  </si>
  <si>
    <t>214208010424</t>
  </si>
  <si>
    <t>妇产科医师1</t>
  </si>
  <si>
    <t>2021H0056</t>
  </si>
  <si>
    <t>刘晶晶</t>
  </si>
  <si>
    <t>214208010701</t>
  </si>
  <si>
    <t>王鑫妤</t>
  </si>
  <si>
    <t>214208010705</t>
  </si>
  <si>
    <t>妇产科医师2</t>
  </si>
  <si>
    <t>2021H0057</t>
  </si>
  <si>
    <t>黄凤愧</t>
  </si>
  <si>
    <t>214208011313</t>
  </si>
  <si>
    <t>2021H0058</t>
  </si>
  <si>
    <t>李焱</t>
  </si>
  <si>
    <t>214208011024</t>
  </si>
  <si>
    <t>张红升</t>
  </si>
  <si>
    <t>214208011216</t>
  </si>
  <si>
    <t>儿科医师</t>
  </si>
  <si>
    <t>2021H0059</t>
  </si>
  <si>
    <t>陈婧</t>
  </si>
  <si>
    <t>214208010416</t>
  </si>
  <si>
    <t>口腔医师</t>
  </si>
  <si>
    <t>2021H0060</t>
  </si>
  <si>
    <t>李静</t>
  </si>
  <si>
    <t>214208010618</t>
  </si>
  <si>
    <t>医学影像技师</t>
  </si>
  <si>
    <t>2021H0061</t>
  </si>
  <si>
    <t>肖磊</t>
  </si>
  <si>
    <t>214208010720</t>
  </si>
  <si>
    <t>李欢</t>
  </si>
  <si>
    <t>214208010913</t>
  </si>
  <si>
    <t>检验技师1</t>
  </si>
  <si>
    <t>2021H0062</t>
  </si>
  <si>
    <t>冯蓝博</t>
  </si>
  <si>
    <t>214208011218</t>
  </si>
  <si>
    <t>鲁国冰</t>
  </si>
  <si>
    <t>214208011213</t>
  </si>
  <si>
    <t>检验技师2</t>
  </si>
  <si>
    <t>2021H0063</t>
  </si>
  <si>
    <t>闫凤娟</t>
  </si>
  <si>
    <t>214208010311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</si>
</sst>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0_);[Red]\(0\)"/>
    <numFmt numFmtId="178" formatCode="_ &quot;￥&quot;* #,##0_ ;_ &quot;￥&quot;* \-#,##0_ ;_ &quot;￥&quot;* &quot;-&quot;_ ;_ @_ "/>
    <numFmt numFmtId="179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C000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center" vertical="center"/>
    </xf>
    <xf numFmtId="179" fontId="6" fillId="33" borderId="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15" zoomScaleNormal="115" zoomScalePageLayoutView="0" workbookViewId="0" topLeftCell="A1">
      <selection activeCell="A1" sqref="A1:P1"/>
    </sheetView>
  </sheetViews>
  <sheetFormatPr defaultColWidth="9.00390625" defaultRowHeight="15"/>
  <cols>
    <col min="1" max="1" width="16.421875" style="0" customWidth="1"/>
    <col min="4" max="5" width="10.421875" style="0" customWidth="1"/>
    <col min="6" max="6" width="15.28125" style="0" customWidth="1"/>
    <col min="7" max="7" width="14.8515625" style="0" hidden="1" customWidth="1"/>
    <col min="8" max="8" width="9.8515625" style="0" hidden="1" customWidth="1"/>
    <col min="9" max="9" width="14.8515625" style="0" hidden="1" customWidth="1"/>
    <col min="10" max="10" width="8.57421875" style="0" hidden="1" customWidth="1"/>
    <col min="11" max="11" width="8.57421875" style="0" customWidth="1"/>
    <col min="12" max="15" width="13.8515625" style="0" customWidth="1"/>
  </cols>
  <sheetData>
    <row r="1" spans="1:16" ht="27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7</v>
      </c>
      <c r="J2" s="3" t="s">
        <v>8</v>
      </c>
      <c r="K2" s="3" t="s">
        <v>8</v>
      </c>
      <c r="L2" s="3" t="s">
        <v>9</v>
      </c>
      <c r="M2" s="8" t="s">
        <v>10</v>
      </c>
      <c r="N2" s="8" t="s">
        <v>11</v>
      </c>
      <c r="O2" s="8" t="s">
        <v>12</v>
      </c>
      <c r="P2" s="3" t="s">
        <v>13</v>
      </c>
    </row>
    <row r="3" spans="1:16" ht="22.5" customHeight="1">
      <c r="A3" s="5" t="s">
        <v>14</v>
      </c>
      <c r="B3" s="5" t="s">
        <v>15</v>
      </c>
      <c r="C3" s="14">
        <v>1</v>
      </c>
      <c r="D3" s="6" t="s">
        <v>16</v>
      </c>
      <c r="E3" s="6" t="s">
        <v>17</v>
      </c>
      <c r="F3" s="6" t="s">
        <v>18</v>
      </c>
      <c r="G3" s="7" t="s">
        <v>19</v>
      </c>
      <c r="H3" s="6">
        <v>78.5</v>
      </c>
      <c r="I3" s="9" t="s">
        <v>20</v>
      </c>
      <c r="J3" s="6">
        <v>81</v>
      </c>
      <c r="K3" s="6">
        <f aca="true" t="shared" si="0" ref="K3:K40">H3+J3</f>
        <v>159.5</v>
      </c>
      <c r="L3" s="10">
        <f>(H3+J3)/2*0.4</f>
        <v>31.9</v>
      </c>
      <c r="M3" s="10">
        <v>72.8</v>
      </c>
      <c r="N3" s="10">
        <v>43.68</v>
      </c>
      <c r="O3" s="10">
        <f>L3+N3</f>
        <v>75.58</v>
      </c>
      <c r="P3" s="9">
        <v>1</v>
      </c>
    </row>
    <row r="4" spans="1:16" ht="22.5" customHeight="1">
      <c r="A4" s="5" t="s">
        <v>14</v>
      </c>
      <c r="B4" s="5" t="s">
        <v>15</v>
      </c>
      <c r="C4" s="15"/>
      <c r="D4" s="6" t="s">
        <v>16</v>
      </c>
      <c r="E4" s="6" t="s">
        <v>21</v>
      </c>
      <c r="F4" s="6" t="s">
        <v>22</v>
      </c>
      <c r="G4" s="7" t="s">
        <v>19</v>
      </c>
      <c r="H4" s="6">
        <v>65</v>
      </c>
      <c r="I4" s="9" t="s">
        <v>20</v>
      </c>
      <c r="J4" s="6">
        <v>80</v>
      </c>
      <c r="K4" s="6">
        <f t="shared" si="0"/>
        <v>145</v>
      </c>
      <c r="L4" s="10">
        <f>(H4+J4)/2*0.4</f>
        <v>29</v>
      </c>
      <c r="M4" s="10">
        <v>77.2</v>
      </c>
      <c r="N4" s="10">
        <v>46.32</v>
      </c>
      <c r="O4" s="10">
        <f>L4+N4</f>
        <v>75.32</v>
      </c>
      <c r="P4" s="9">
        <v>2</v>
      </c>
    </row>
    <row r="5" spans="1:16" ht="22.5" customHeight="1">
      <c r="A5" s="5" t="s">
        <v>14</v>
      </c>
      <c r="B5" s="5" t="s">
        <v>15</v>
      </c>
      <c r="C5" s="16"/>
      <c r="D5" s="6" t="s">
        <v>16</v>
      </c>
      <c r="E5" s="6" t="s">
        <v>23</v>
      </c>
      <c r="F5" s="6" t="s">
        <v>24</v>
      </c>
      <c r="G5" s="7" t="s">
        <v>19</v>
      </c>
      <c r="H5" s="6">
        <v>80.5</v>
      </c>
      <c r="I5" s="9" t="s">
        <v>20</v>
      </c>
      <c r="J5" s="6">
        <v>83</v>
      </c>
      <c r="K5" s="6">
        <f t="shared" si="0"/>
        <v>163.5</v>
      </c>
      <c r="L5" s="10">
        <f>(H5+J5)/2*0.4</f>
        <v>32.7</v>
      </c>
      <c r="M5" s="10">
        <v>63</v>
      </c>
      <c r="N5" s="10">
        <v>37.8</v>
      </c>
      <c r="O5" s="10">
        <f>L5+N5</f>
        <v>70.5</v>
      </c>
      <c r="P5" s="9">
        <v>3</v>
      </c>
    </row>
    <row r="6" spans="1:16" s="1" customFormat="1" ht="22.5" customHeight="1">
      <c r="A6" s="5" t="s">
        <v>25</v>
      </c>
      <c r="B6" s="5" t="s">
        <v>26</v>
      </c>
      <c r="C6" s="6">
        <v>1</v>
      </c>
      <c r="D6" s="6" t="s">
        <v>27</v>
      </c>
      <c r="E6" s="6" t="s">
        <v>28</v>
      </c>
      <c r="F6" s="6" t="s">
        <v>29</v>
      </c>
      <c r="G6" s="7" t="s">
        <v>19</v>
      </c>
      <c r="H6" s="6">
        <v>68</v>
      </c>
      <c r="I6" s="5" t="s">
        <v>20</v>
      </c>
      <c r="J6" s="6">
        <v>62</v>
      </c>
      <c r="K6" s="6">
        <f t="shared" si="0"/>
        <v>130</v>
      </c>
      <c r="L6" s="11">
        <f aca="true" t="shared" si="1" ref="L6:L20">(H6+J6)/2*0.4</f>
        <v>26</v>
      </c>
      <c r="M6" s="11">
        <v>67.4</v>
      </c>
      <c r="N6" s="11">
        <v>40.44</v>
      </c>
      <c r="O6" s="10">
        <f aca="true" t="shared" si="2" ref="O6:O40">L6+N6</f>
        <v>66.44</v>
      </c>
      <c r="P6" s="6">
        <v>1</v>
      </c>
    </row>
    <row r="7" spans="1:16" s="2" customFormat="1" ht="22.5" customHeight="1">
      <c r="A7" s="5" t="s">
        <v>30</v>
      </c>
      <c r="B7" s="5" t="s">
        <v>15</v>
      </c>
      <c r="C7" s="6">
        <v>1</v>
      </c>
      <c r="D7" s="6" t="s">
        <v>31</v>
      </c>
      <c r="E7" s="6" t="s">
        <v>32</v>
      </c>
      <c r="F7" s="6" t="s">
        <v>33</v>
      </c>
      <c r="G7" s="7" t="s">
        <v>19</v>
      </c>
      <c r="H7" s="6">
        <v>70</v>
      </c>
      <c r="I7" s="5" t="s">
        <v>20</v>
      </c>
      <c r="J7" s="6">
        <v>79</v>
      </c>
      <c r="K7" s="6">
        <f t="shared" si="0"/>
        <v>149</v>
      </c>
      <c r="L7" s="11">
        <f t="shared" si="1"/>
        <v>29.8</v>
      </c>
      <c r="M7" s="12">
        <v>60.8</v>
      </c>
      <c r="N7" s="12">
        <v>36.48</v>
      </c>
      <c r="O7" s="10">
        <f t="shared" si="2"/>
        <v>66.28</v>
      </c>
      <c r="P7" s="6">
        <v>1</v>
      </c>
    </row>
    <row r="8" spans="1:16" ht="22.5" customHeight="1">
      <c r="A8" s="5" t="s">
        <v>30</v>
      </c>
      <c r="B8" s="5" t="s">
        <v>34</v>
      </c>
      <c r="C8" s="17">
        <v>2</v>
      </c>
      <c r="D8" s="6" t="s">
        <v>35</v>
      </c>
      <c r="E8" s="6" t="s">
        <v>36</v>
      </c>
      <c r="F8" s="6" t="s">
        <v>37</v>
      </c>
      <c r="G8" s="7" t="s">
        <v>19</v>
      </c>
      <c r="H8" s="6">
        <v>83</v>
      </c>
      <c r="I8" s="5" t="s">
        <v>20</v>
      </c>
      <c r="J8" s="6">
        <v>82</v>
      </c>
      <c r="K8" s="6">
        <f t="shared" si="0"/>
        <v>165</v>
      </c>
      <c r="L8" s="11">
        <f t="shared" si="1"/>
        <v>33</v>
      </c>
      <c r="M8" s="11">
        <v>83.2</v>
      </c>
      <c r="N8" s="11">
        <v>49.92</v>
      </c>
      <c r="O8" s="10">
        <f t="shared" si="2"/>
        <v>82.92</v>
      </c>
      <c r="P8" s="5">
        <v>1</v>
      </c>
    </row>
    <row r="9" spans="1:16" ht="22.5" customHeight="1">
      <c r="A9" s="5" t="s">
        <v>30</v>
      </c>
      <c r="B9" s="5" t="s">
        <v>34</v>
      </c>
      <c r="C9" s="18"/>
      <c r="D9" s="6" t="s">
        <v>35</v>
      </c>
      <c r="E9" s="6" t="s">
        <v>38</v>
      </c>
      <c r="F9" s="6" t="s">
        <v>39</v>
      </c>
      <c r="G9" s="7" t="s">
        <v>19</v>
      </c>
      <c r="H9" s="6">
        <v>82.5</v>
      </c>
      <c r="I9" s="5" t="s">
        <v>20</v>
      </c>
      <c r="J9" s="6">
        <v>84</v>
      </c>
      <c r="K9" s="6">
        <f t="shared" si="0"/>
        <v>166.5</v>
      </c>
      <c r="L9" s="11">
        <f t="shared" si="1"/>
        <v>33.3</v>
      </c>
      <c r="M9" s="11">
        <v>65.4</v>
      </c>
      <c r="N9" s="11">
        <v>39.24</v>
      </c>
      <c r="O9" s="10">
        <f t="shared" si="2"/>
        <v>72.54</v>
      </c>
      <c r="P9" s="5">
        <v>2</v>
      </c>
    </row>
    <row r="10" spans="1:16" ht="22.5" customHeight="1">
      <c r="A10" s="5" t="s">
        <v>30</v>
      </c>
      <c r="B10" s="5" t="s">
        <v>34</v>
      </c>
      <c r="C10" s="19"/>
      <c r="D10" s="6" t="s">
        <v>35</v>
      </c>
      <c r="E10" s="6" t="s">
        <v>40</v>
      </c>
      <c r="F10" s="6" t="s">
        <v>41</v>
      </c>
      <c r="G10" s="7" t="s">
        <v>19</v>
      </c>
      <c r="H10" s="6">
        <v>81</v>
      </c>
      <c r="I10" s="5" t="s">
        <v>20</v>
      </c>
      <c r="J10" s="6">
        <v>82</v>
      </c>
      <c r="K10" s="6">
        <f t="shared" si="0"/>
        <v>163</v>
      </c>
      <c r="L10" s="11">
        <f t="shared" si="1"/>
        <v>32.6</v>
      </c>
      <c r="M10" s="11">
        <v>66.2</v>
      </c>
      <c r="N10" s="11">
        <v>39.72</v>
      </c>
      <c r="O10" s="10">
        <f t="shared" si="2"/>
        <v>72.32</v>
      </c>
      <c r="P10" s="5">
        <v>3</v>
      </c>
    </row>
    <row r="11" spans="1:16" ht="22.5" customHeight="1">
      <c r="A11" s="5" t="s">
        <v>30</v>
      </c>
      <c r="B11" s="5" t="s">
        <v>42</v>
      </c>
      <c r="C11" s="5">
        <v>1</v>
      </c>
      <c r="D11" s="6" t="s">
        <v>43</v>
      </c>
      <c r="E11" s="6" t="s">
        <v>44</v>
      </c>
      <c r="F11" s="6" t="s">
        <v>45</v>
      </c>
      <c r="G11" s="7" t="s">
        <v>19</v>
      </c>
      <c r="H11" s="6">
        <v>70</v>
      </c>
      <c r="I11" s="5" t="s">
        <v>20</v>
      </c>
      <c r="J11" s="6">
        <v>79</v>
      </c>
      <c r="K11" s="6">
        <f t="shared" si="0"/>
        <v>149</v>
      </c>
      <c r="L11" s="11">
        <f t="shared" si="1"/>
        <v>29.8</v>
      </c>
      <c r="M11" s="12">
        <v>63.4</v>
      </c>
      <c r="N11" s="12">
        <v>38.04</v>
      </c>
      <c r="O11" s="10">
        <f t="shared" si="2"/>
        <v>67.84</v>
      </c>
      <c r="P11" s="5">
        <v>1</v>
      </c>
    </row>
    <row r="12" spans="1:16" s="1" customFormat="1" ht="22.5" customHeight="1">
      <c r="A12" s="5" t="s">
        <v>30</v>
      </c>
      <c r="B12" s="5" t="s">
        <v>46</v>
      </c>
      <c r="C12" s="5">
        <v>1</v>
      </c>
      <c r="D12" s="6" t="s">
        <v>47</v>
      </c>
      <c r="E12" s="6" t="s">
        <v>48</v>
      </c>
      <c r="F12" s="6" t="s">
        <v>49</v>
      </c>
      <c r="G12" s="7" t="s">
        <v>19</v>
      </c>
      <c r="H12" s="6">
        <v>70.5</v>
      </c>
      <c r="I12" s="5" t="s">
        <v>20</v>
      </c>
      <c r="J12" s="6">
        <v>71</v>
      </c>
      <c r="K12" s="6">
        <f t="shared" si="0"/>
        <v>141.5</v>
      </c>
      <c r="L12" s="11">
        <f t="shared" si="1"/>
        <v>28.3</v>
      </c>
      <c r="M12" s="12">
        <v>61.8</v>
      </c>
      <c r="N12" s="12">
        <v>37.08</v>
      </c>
      <c r="O12" s="10">
        <f t="shared" si="2"/>
        <v>65.38</v>
      </c>
      <c r="P12" s="5">
        <v>1</v>
      </c>
    </row>
    <row r="13" spans="1:16" ht="22.5" customHeight="1">
      <c r="A13" s="5" t="s">
        <v>50</v>
      </c>
      <c r="B13" s="5" t="s">
        <v>51</v>
      </c>
      <c r="C13" s="5">
        <v>1</v>
      </c>
      <c r="D13" s="6" t="s">
        <v>52</v>
      </c>
      <c r="E13" s="6" t="s">
        <v>53</v>
      </c>
      <c r="F13" s="6" t="s">
        <v>54</v>
      </c>
      <c r="G13" s="7" t="s">
        <v>19</v>
      </c>
      <c r="H13" s="6">
        <v>70</v>
      </c>
      <c r="I13" s="5" t="s">
        <v>20</v>
      </c>
      <c r="J13" s="6">
        <v>79</v>
      </c>
      <c r="K13" s="6">
        <f t="shared" si="0"/>
        <v>149</v>
      </c>
      <c r="L13" s="11">
        <f t="shared" si="1"/>
        <v>29.8</v>
      </c>
      <c r="M13" s="11">
        <v>71.4</v>
      </c>
      <c r="N13" s="11">
        <v>42.84</v>
      </c>
      <c r="O13" s="10">
        <f t="shared" si="2"/>
        <v>72.64</v>
      </c>
      <c r="P13" s="5">
        <v>1</v>
      </c>
    </row>
    <row r="14" spans="1:16" ht="22.5" customHeight="1">
      <c r="A14" s="5" t="s">
        <v>50</v>
      </c>
      <c r="B14" s="5" t="s">
        <v>55</v>
      </c>
      <c r="C14" s="5">
        <v>1</v>
      </c>
      <c r="D14" s="6" t="s">
        <v>56</v>
      </c>
      <c r="E14" s="6" t="s">
        <v>57</v>
      </c>
      <c r="F14" s="6" t="s">
        <v>58</v>
      </c>
      <c r="G14" s="7" t="s">
        <v>19</v>
      </c>
      <c r="H14" s="6">
        <v>67</v>
      </c>
      <c r="I14" s="5" t="s">
        <v>20</v>
      </c>
      <c r="J14" s="6">
        <v>78</v>
      </c>
      <c r="K14" s="6">
        <f t="shared" si="0"/>
        <v>145</v>
      </c>
      <c r="L14" s="11">
        <f t="shared" si="1"/>
        <v>29</v>
      </c>
      <c r="M14" s="11">
        <v>66.8</v>
      </c>
      <c r="N14" s="11">
        <v>40.08</v>
      </c>
      <c r="O14" s="10">
        <f t="shared" si="2"/>
        <v>69.08</v>
      </c>
      <c r="P14" s="5">
        <v>1</v>
      </c>
    </row>
    <row r="15" spans="1:16" ht="22.5" customHeight="1">
      <c r="A15" s="5" t="s">
        <v>50</v>
      </c>
      <c r="B15" s="5" t="s">
        <v>46</v>
      </c>
      <c r="C15" s="20">
        <v>1</v>
      </c>
      <c r="D15" s="6" t="s">
        <v>59</v>
      </c>
      <c r="E15" s="6" t="s">
        <v>60</v>
      </c>
      <c r="F15" s="6" t="s">
        <v>61</v>
      </c>
      <c r="G15" s="7" t="s">
        <v>19</v>
      </c>
      <c r="H15" s="6">
        <v>57.5</v>
      </c>
      <c r="I15" s="5" t="s">
        <v>20</v>
      </c>
      <c r="J15" s="6">
        <v>75</v>
      </c>
      <c r="K15" s="6">
        <f t="shared" si="0"/>
        <v>132.5</v>
      </c>
      <c r="L15" s="11">
        <f t="shared" si="1"/>
        <v>26.5</v>
      </c>
      <c r="M15" s="11">
        <v>65.6</v>
      </c>
      <c r="N15" s="11">
        <v>39.36</v>
      </c>
      <c r="O15" s="10">
        <f t="shared" si="2"/>
        <v>65.86</v>
      </c>
      <c r="P15" s="5">
        <v>1</v>
      </c>
    </row>
    <row r="16" spans="1:16" ht="22.5" customHeight="1">
      <c r="A16" s="5" t="s">
        <v>50</v>
      </c>
      <c r="B16" s="5" t="s">
        <v>46</v>
      </c>
      <c r="C16" s="20"/>
      <c r="D16" s="6" t="s">
        <v>59</v>
      </c>
      <c r="E16" s="6" t="s">
        <v>62</v>
      </c>
      <c r="F16" s="6" t="s">
        <v>63</v>
      </c>
      <c r="G16" s="7" t="s">
        <v>19</v>
      </c>
      <c r="H16" s="6">
        <v>60</v>
      </c>
      <c r="I16" s="5" t="s">
        <v>20</v>
      </c>
      <c r="J16" s="6">
        <v>67</v>
      </c>
      <c r="K16" s="6">
        <f t="shared" si="0"/>
        <v>127</v>
      </c>
      <c r="L16" s="11">
        <f t="shared" si="1"/>
        <v>25.4</v>
      </c>
      <c r="M16" s="11">
        <v>61</v>
      </c>
      <c r="N16" s="11">
        <v>36.6</v>
      </c>
      <c r="O16" s="10">
        <f t="shared" si="2"/>
        <v>62</v>
      </c>
      <c r="P16" s="5">
        <v>2</v>
      </c>
    </row>
    <row r="17" spans="1:16" ht="22.5" customHeight="1">
      <c r="A17" s="5" t="s">
        <v>64</v>
      </c>
      <c r="B17" s="5" t="s">
        <v>26</v>
      </c>
      <c r="C17" s="17">
        <v>2</v>
      </c>
      <c r="D17" s="6" t="s">
        <v>65</v>
      </c>
      <c r="E17" s="6" t="s">
        <v>66</v>
      </c>
      <c r="F17" s="6" t="s">
        <v>67</v>
      </c>
      <c r="G17" s="7" t="s">
        <v>19</v>
      </c>
      <c r="H17" s="6">
        <v>78</v>
      </c>
      <c r="I17" s="5" t="s">
        <v>20</v>
      </c>
      <c r="J17" s="6">
        <v>81</v>
      </c>
      <c r="K17" s="6">
        <f t="shared" si="0"/>
        <v>159</v>
      </c>
      <c r="L17" s="11">
        <f t="shared" si="1"/>
        <v>31.8</v>
      </c>
      <c r="M17" s="11">
        <v>60.6</v>
      </c>
      <c r="N17" s="11">
        <v>36.36</v>
      </c>
      <c r="O17" s="10">
        <f t="shared" si="2"/>
        <v>68.16</v>
      </c>
      <c r="P17" s="5">
        <v>1</v>
      </c>
    </row>
    <row r="18" spans="1:16" s="2" customFormat="1" ht="22.5" customHeight="1">
      <c r="A18" s="5" t="s">
        <v>64</v>
      </c>
      <c r="B18" s="5" t="s">
        <v>26</v>
      </c>
      <c r="C18" s="18"/>
      <c r="D18" s="6" t="s">
        <v>65</v>
      </c>
      <c r="E18" s="6" t="s">
        <v>68</v>
      </c>
      <c r="F18" s="6" t="s">
        <v>69</v>
      </c>
      <c r="G18" s="7" t="s">
        <v>19</v>
      </c>
      <c r="H18" s="6">
        <v>66.5</v>
      </c>
      <c r="I18" s="5" t="s">
        <v>20</v>
      </c>
      <c r="J18" s="6">
        <v>78</v>
      </c>
      <c r="K18" s="6">
        <f t="shared" si="0"/>
        <v>144.5</v>
      </c>
      <c r="L18" s="11">
        <f t="shared" si="1"/>
        <v>28.9</v>
      </c>
      <c r="M18" s="11">
        <v>64</v>
      </c>
      <c r="N18" s="11">
        <v>38.4</v>
      </c>
      <c r="O18" s="10">
        <f t="shared" si="2"/>
        <v>67.3</v>
      </c>
      <c r="P18" s="5">
        <v>2</v>
      </c>
    </row>
    <row r="19" spans="1:16" s="2" customFormat="1" ht="22.5" customHeight="1">
      <c r="A19" s="5" t="s">
        <v>64</v>
      </c>
      <c r="B19" s="5" t="s">
        <v>26</v>
      </c>
      <c r="C19" s="18"/>
      <c r="D19" s="6" t="s">
        <v>65</v>
      </c>
      <c r="E19" s="6" t="s">
        <v>70</v>
      </c>
      <c r="F19" s="6" t="s">
        <v>71</v>
      </c>
      <c r="G19" s="7" t="s">
        <v>19</v>
      </c>
      <c r="H19" s="6">
        <v>69</v>
      </c>
      <c r="I19" s="5" t="s">
        <v>20</v>
      </c>
      <c r="J19" s="6">
        <v>69</v>
      </c>
      <c r="K19" s="6">
        <f t="shared" si="0"/>
        <v>138</v>
      </c>
      <c r="L19" s="11">
        <f t="shared" si="1"/>
        <v>27.6</v>
      </c>
      <c r="M19" s="11">
        <v>64.2</v>
      </c>
      <c r="N19" s="11">
        <v>38.52</v>
      </c>
      <c r="O19" s="10">
        <f t="shared" si="2"/>
        <v>66.12</v>
      </c>
      <c r="P19" s="5">
        <v>3</v>
      </c>
    </row>
    <row r="20" spans="1:16" ht="22.5" customHeight="1">
      <c r="A20" s="5" t="s">
        <v>64</v>
      </c>
      <c r="B20" s="5" t="s">
        <v>26</v>
      </c>
      <c r="C20" s="19"/>
      <c r="D20" s="6" t="s">
        <v>65</v>
      </c>
      <c r="E20" s="6" t="s">
        <v>72</v>
      </c>
      <c r="F20" s="6" t="s">
        <v>73</v>
      </c>
      <c r="G20" s="7" t="s">
        <v>19</v>
      </c>
      <c r="H20" s="6">
        <v>68.5</v>
      </c>
      <c r="I20" s="5" t="s">
        <v>20</v>
      </c>
      <c r="J20" s="6">
        <v>82</v>
      </c>
      <c r="K20" s="6">
        <f t="shared" si="0"/>
        <v>150.5</v>
      </c>
      <c r="L20" s="11">
        <f t="shared" si="1"/>
        <v>30.1</v>
      </c>
      <c r="M20" s="11">
        <v>56</v>
      </c>
      <c r="N20" s="11">
        <v>33.6</v>
      </c>
      <c r="O20" s="10">
        <f t="shared" si="2"/>
        <v>63.7</v>
      </c>
      <c r="P20" s="5">
        <v>4</v>
      </c>
    </row>
    <row r="21" spans="1:16" ht="22.5" customHeight="1">
      <c r="A21" s="5" t="s">
        <v>64</v>
      </c>
      <c r="B21" s="5" t="s">
        <v>55</v>
      </c>
      <c r="C21" s="20">
        <v>2</v>
      </c>
      <c r="D21" s="6" t="s">
        <v>74</v>
      </c>
      <c r="E21" s="6" t="s">
        <v>75</v>
      </c>
      <c r="F21" s="6" t="s">
        <v>76</v>
      </c>
      <c r="G21" s="7" t="s">
        <v>19</v>
      </c>
      <c r="H21" s="6">
        <v>80.5</v>
      </c>
      <c r="I21" s="5" t="s">
        <v>20</v>
      </c>
      <c r="J21" s="6">
        <v>84</v>
      </c>
      <c r="K21" s="6">
        <f t="shared" si="0"/>
        <v>164.5</v>
      </c>
      <c r="L21" s="11">
        <f aca="true" t="shared" si="3" ref="L21:L40">(H21+J21)/2*0.4</f>
        <v>32.9</v>
      </c>
      <c r="M21" s="11">
        <v>76.6</v>
      </c>
      <c r="N21" s="11">
        <v>45.96</v>
      </c>
      <c r="O21" s="10">
        <f t="shared" si="2"/>
        <v>78.86</v>
      </c>
      <c r="P21" s="5">
        <v>1</v>
      </c>
    </row>
    <row r="22" spans="1:16" ht="22.5" customHeight="1">
      <c r="A22" s="5" t="s">
        <v>64</v>
      </c>
      <c r="B22" s="5" t="s">
        <v>55</v>
      </c>
      <c r="C22" s="20"/>
      <c r="D22" s="6" t="s">
        <v>74</v>
      </c>
      <c r="E22" s="6" t="s">
        <v>77</v>
      </c>
      <c r="F22" s="6" t="s">
        <v>78</v>
      </c>
      <c r="G22" s="7" t="s">
        <v>19</v>
      </c>
      <c r="H22" s="6">
        <v>68.5</v>
      </c>
      <c r="I22" s="5" t="s">
        <v>20</v>
      </c>
      <c r="J22" s="6">
        <v>84</v>
      </c>
      <c r="K22" s="6">
        <f t="shared" si="0"/>
        <v>152.5</v>
      </c>
      <c r="L22" s="11">
        <f t="shared" si="3"/>
        <v>30.5</v>
      </c>
      <c r="M22" s="11">
        <v>67</v>
      </c>
      <c r="N22" s="11">
        <v>40.2</v>
      </c>
      <c r="O22" s="10">
        <f t="shared" si="2"/>
        <v>70.7</v>
      </c>
      <c r="P22" s="5">
        <v>2</v>
      </c>
    </row>
    <row r="23" spans="1:16" s="1" customFormat="1" ht="22.5" customHeight="1">
      <c r="A23" s="5" t="s">
        <v>64</v>
      </c>
      <c r="B23" s="5" t="s">
        <v>79</v>
      </c>
      <c r="C23" s="5">
        <v>1</v>
      </c>
      <c r="D23" s="6" t="s">
        <v>80</v>
      </c>
      <c r="E23" s="6" t="s">
        <v>81</v>
      </c>
      <c r="F23" s="6" t="s">
        <v>82</v>
      </c>
      <c r="G23" s="7" t="s">
        <v>19</v>
      </c>
      <c r="H23" s="6">
        <v>52</v>
      </c>
      <c r="I23" s="5" t="s">
        <v>20</v>
      </c>
      <c r="J23" s="6">
        <v>81</v>
      </c>
      <c r="K23" s="6">
        <f t="shared" si="0"/>
        <v>133</v>
      </c>
      <c r="L23" s="11">
        <f t="shared" si="3"/>
        <v>26.6</v>
      </c>
      <c r="M23" s="12">
        <v>61.4</v>
      </c>
      <c r="N23" s="12">
        <v>36.84</v>
      </c>
      <c r="O23" s="10">
        <f t="shared" si="2"/>
        <v>63.44</v>
      </c>
      <c r="P23" s="5">
        <v>1</v>
      </c>
    </row>
    <row r="24" spans="1:16" s="2" customFormat="1" ht="22.5" customHeight="1">
      <c r="A24" s="5" t="s">
        <v>64</v>
      </c>
      <c r="B24" s="5" t="s">
        <v>83</v>
      </c>
      <c r="C24" s="5">
        <v>1</v>
      </c>
      <c r="D24" s="6" t="s">
        <v>84</v>
      </c>
      <c r="E24" s="6" t="s">
        <v>85</v>
      </c>
      <c r="F24" s="6" t="s">
        <v>86</v>
      </c>
      <c r="G24" s="7" t="s">
        <v>19</v>
      </c>
      <c r="H24" s="6">
        <v>77.5</v>
      </c>
      <c r="I24" s="5" t="s">
        <v>20</v>
      </c>
      <c r="J24" s="6">
        <v>70</v>
      </c>
      <c r="K24" s="6">
        <f t="shared" si="0"/>
        <v>147.5</v>
      </c>
      <c r="L24" s="11">
        <f t="shared" si="3"/>
        <v>29.5</v>
      </c>
      <c r="M24" s="11">
        <v>75.6</v>
      </c>
      <c r="N24" s="11">
        <v>45.36</v>
      </c>
      <c r="O24" s="10">
        <f t="shared" si="2"/>
        <v>74.86</v>
      </c>
      <c r="P24" s="5">
        <v>1</v>
      </c>
    </row>
    <row r="25" spans="1:16" s="1" customFormat="1" ht="22.5" customHeight="1">
      <c r="A25" s="5" t="s">
        <v>64</v>
      </c>
      <c r="B25" s="5" t="s">
        <v>87</v>
      </c>
      <c r="C25" s="5">
        <v>1</v>
      </c>
      <c r="D25" s="6" t="s">
        <v>88</v>
      </c>
      <c r="E25" s="6" t="s">
        <v>89</v>
      </c>
      <c r="F25" s="6" t="s">
        <v>90</v>
      </c>
      <c r="G25" s="7" t="s">
        <v>19</v>
      </c>
      <c r="H25" s="6">
        <v>38.5</v>
      </c>
      <c r="I25" s="5" t="s">
        <v>20</v>
      </c>
      <c r="J25" s="6">
        <v>67</v>
      </c>
      <c r="K25" s="6">
        <f t="shared" si="0"/>
        <v>105.5</v>
      </c>
      <c r="L25" s="11">
        <f t="shared" si="3"/>
        <v>21.1</v>
      </c>
      <c r="M25" s="12">
        <v>60.4</v>
      </c>
      <c r="N25" s="12">
        <v>36.24</v>
      </c>
      <c r="O25" s="10">
        <f t="shared" si="2"/>
        <v>57.34</v>
      </c>
      <c r="P25" s="5">
        <v>1</v>
      </c>
    </row>
    <row r="26" spans="1:16" s="1" customFormat="1" ht="22.5" customHeight="1">
      <c r="A26" s="5" t="s">
        <v>64</v>
      </c>
      <c r="B26" s="5" t="s">
        <v>91</v>
      </c>
      <c r="C26" s="5">
        <v>1</v>
      </c>
      <c r="D26" s="6" t="s">
        <v>92</v>
      </c>
      <c r="E26" s="6" t="s">
        <v>93</v>
      </c>
      <c r="F26" s="6" t="s">
        <v>94</v>
      </c>
      <c r="G26" s="7" t="s">
        <v>19</v>
      </c>
      <c r="H26" s="6">
        <v>56.5</v>
      </c>
      <c r="I26" s="5" t="s">
        <v>20</v>
      </c>
      <c r="J26" s="6">
        <v>64</v>
      </c>
      <c r="K26" s="6">
        <f t="shared" si="0"/>
        <v>120.5</v>
      </c>
      <c r="L26" s="11">
        <f t="shared" si="3"/>
        <v>24.1</v>
      </c>
      <c r="M26" s="12">
        <v>55.6</v>
      </c>
      <c r="N26" s="12">
        <v>33.36</v>
      </c>
      <c r="O26" s="10">
        <f t="shared" si="2"/>
        <v>57.46</v>
      </c>
      <c r="P26" s="5">
        <v>1</v>
      </c>
    </row>
    <row r="27" spans="1:16" ht="22.5" customHeight="1">
      <c r="A27" s="5" t="s">
        <v>64</v>
      </c>
      <c r="B27" s="5" t="s">
        <v>95</v>
      </c>
      <c r="C27" s="20">
        <v>2</v>
      </c>
      <c r="D27" s="6" t="s">
        <v>96</v>
      </c>
      <c r="E27" s="6" t="s">
        <v>97</v>
      </c>
      <c r="F27" s="6" t="s">
        <v>98</v>
      </c>
      <c r="G27" s="7" t="s">
        <v>19</v>
      </c>
      <c r="H27" s="6">
        <v>78</v>
      </c>
      <c r="I27" s="5" t="s">
        <v>20</v>
      </c>
      <c r="J27" s="6">
        <v>71</v>
      </c>
      <c r="K27" s="6">
        <f t="shared" si="0"/>
        <v>149</v>
      </c>
      <c r="L27" s="11">
        <f t="shared" si="3"/>
        <v>29.8</v>
      </c>
      <c r="M27" s="11">
        <v>71</v>
      </c>
      <c r="N27" s="11">
        <v>42.6</v>
      </c>
      <c r="O27" s="10">
        <f t="shared" si="2"/>
        <v>72.4</v>
      </c>
      <c r="P27" s="5">
        <v>1</v>
      </c>
    </row>
    <row r="28" spans="1:16" ht="22.5" customHeight="1">
      <c r="A28" s="5" t="s">
        <v>64</v>
      </c>
      <c r="B28" s="5" t="s">
        <v>95</v>
      </c>
      <c r="C28" s="20"/>
      <c r="D28" s="6" t="s">
        <v>96</v>
      </c>
      <c r="E28" s="6" t="s">
        <v>99</v>
      </c>
      <c r="F28" s="6" t="s">
        <v>100</v>
      </c>
      <c r="G28" s="7" t="s">
        <v>19</v>
      </c>
      <c r="H28" s="6">
        <v>78</v>
      </c>
      <c r="I28" s="5" t="s">
        <v>20</v>
      </c>
      <c r="J28" s="6">
        <v>70</v>
      </c>
      <c r="K28" s="6">
        <f t="shared" si="0"/>
        <v>148</v>
      </c>
      <c r="L28" s="11">
        <f t="shared" si="3"/>
        <v>29.6</v>
      </c>
      <c r="M28" s="11">
        <v>70.6</v>
      </c>
      <c r="N28" s="11">
        <v>42.36</v>
      </c>
      <c r="O28" s="10">
        <f t="shared" si="2"/>
        <v>71.96</v>
      </c>
      <c r="P28" s="5">
        <v>2</v>
      </c>
    </row>
    <row r="29" spans="1:16" ht="22.5" customHeight="1">
      <c r="A29" s="5" t="s">
        <v>64</v>
      </c>
      <c r="B29" s="5" t="s">
        <v>101</v>
      </c>
      <c r="C29" s="20">
        <v>2</v>
      </c>
      <c r="D29" s="6" t="s">
        <v>102</v>
      </c>
      <c r="E29" s="6" t="s">
        <v>103</v>
      </c>
      <c r="F29" s="6" t="s">
        <v>104</v>
      </c>
      <c r="G29" s="7" t="s">
        <v>19</v>
      </c>
      <c r="H29" s="6">
        <v>75</v>
      </c>
      <c r="I29" s="5" t="s">
        <v>20</v>
      </c>
      <c r="J29" s="6">
        <v>72</v>
      </c>
      <c r="K29" s="6">
        <f t="shared" si="0"/>
        <v>147</v>
      </c>
      <c r="L29" s="11">
        <f t="shared" si="3"/>
        <v>29.4</v>
      </c>
      <c r="M29" s="11">
        <v>68.8</v>
      </c>
      <c r="N29" s="11">
        <v>41.28</v>
      </c>
      <c r="O29" s="10">
        <f t="shared" si="2"/>
        <v>70.68</v>
      </c>
      <c r="P29" s="5">
        <v>1</v>
      </c>
    </row>
    <row r="30" spans="1:16" s="2" customFormat="1" ht="22.5" customHeight="1">
      <c r="A30" s="5" t="s">
        <v>64</v>
      </c>
      <c r="B30" s="5" t="s">
        <v>101</v>
      </c>
      <c r="C30" s="20"/>
      <c r="D30" s="6" t="s">
        <v>102</v>
      </c>
      <c r="E30" s="6" t="s">
        <v>105</v>
      </c>
      <c r="F30" s="6" t="s">
        <v>106</v>
      </c>
      <c r="G30" s="7" t="s">
        <v>19</v>
      </c>
      <c r="H30" s="6">
        <v>68</v>
      </c>
      <c r="I30" s="5" t="s">
        <v>20</v>
      </c>
      <c r="J30" s="6">
        <v>70</v>
      </c>
      <c r="K30" s="6">
        <f t="shared" si="0"/>
        <v>138</v>
      </c>
      <c r="L30" s="11">
        <f t="shared" si="3"/>
        <v>27.6</v>
      </c>
      <c r="M30" s="11">
        <v>68.6</v>
      </c>
      <c r="N30" s="11">
        <v>41.16</v>
      </c>
      <c r="O30" s="10">
        <f t="shared" si="2"/>
        <v>68.76</v>
      </c>
      <c r="P30" s="5">
        <v>2</v>
      </c>
    </row>
    <row r="31" spans="1:16" s="2" customFormat="1" ht="22.5" customHeight="1">
      <c r="A31" s="5" t="s">
        <v>64</v>
      </c>
      <c r="B31" s="5" t="s">
        <v>107</v>
      </c>
      <c r="C31" s="5">
        <v>1</v>
      </c>
      <c r="D31" s="6" t="s">
        <v>108</v>
      </c>
      <c r="E31" s="6" t="s">
        <v>109</v>
      </c>
      <c r="F31" s="6" t="s">
        <v>110</v>
      </c>
      <c r="G31" s="7" t="s">
        <v>19</v>
      </c>
      <c r="H31" s="6">
        <v>75</v>
      </c>
      <c r="I31" s="5" t="s">
        <v>20</v>
      </c>
      <c r="J31" s="6">
        <v>75</v>
      </c>
      <c r="K31" s="6">
        <f t="shared" si="0"/>
        <v>150</v>
      </c>
      <c r="L31" s="11">
        <f t="shared" si="3"/>
        <v>30</v>
      </c>
      <c r="M31" s="12">
        <v>47</v>
      </c>
      <c r="N31" s="12">
        <v>28.2</v>
      </c>
      <c r="O31" s="10">
        <f t="shared" si="2"/>
        <v>58.2</v>
      </c>
      <c r="P31" s="5">
        <v>1</v>
      </c>
    </row>
    <row r="32" spans="1:16" ht="22.5" customHeight="1">
      <c r="A32" s="5" t="s">
        <v>64</v>
      </c>
      <c r="B32" s="5" t="s">
        <v>51</v>
      </c>
      <c r="C32" s="18">
        <v>2</v>
      </c>
      <c r="D32" s="6" t="s">
        <v>111</v>
      </c>
      <c r="E32" s="6" t="s">
        <v>112</v>
      </c>
      <c r="F32" s="6" t="s">
        <v>113</v>
      </c>
      <c r="G32" s="7" t="s">
        <v>19</v>
      </c>
      <c r="H32" s="6">
        <v>71.5</v>
      </c>
      <c r="I32" s="5" t="s">
        <v>20</v>
      </c>
      <c r="J32" s="6">
        <v>83</v>
      </c>
      <c r="K32" s="6">
        <f>H32+J32</f>
        <v>154.5</v>
      </c>
      <c r="L32" s="11">
        <f>(H32+J32)/2*0.4</f>
        <v>30.9</v>
      </c>
      <c r="M32" s="12">
        <v>65.2</v>
      </c>
      <c r="N32" s="12">
        <v>39.12</v>
      </c>
      <c r="O32" s="10">
        <f>L32+N32</f>
        <v>70.02</v>
      </c>
      <c r="P32" s="5">
        <v>1</v>
      </c>
    </row>
    <row r="33" spans="1:16" ht="22.5" customHeight="1">
      <c r="A33" s="5" t="s">
        <v>64</v>
      </c>
      <c r="B33" s="5" t="s">
        <v>51</v>
      </c>
      <c r="C33" s="21"/>
      <c r="D33" s="6" t="s">
        <v>111</v>
      </c>
      <c r="E33" s="6" t="s">
        <v>114</v>
      </c>
      <c r="F33" s="6" t="s">
        <v>115</v>
      </c>
      <c r="G33" s="7" t="s">
        <v>19</v>
      </c>
      <c r="H33" s="6">
        <v>61.5</v>
      </c>
      <c r="I33" s="5" t="s">
        <v>20</v>
      </c>
      <c r="J33" s="6">
        <v>64</v>
      </c>
      <c r="K33" s="6">
        <f>H33+J33</f>
        <v>125.5</v>
      </c>
      <c r="L33" s="11">
        <f>(H33+J33)/2*0.4</f>
        <v>25.1</v>
      </c>
      <c r="M33" s="11">
        <v>70.4</v>
      </c>
      <c r="N33" s="11">
        <v>42.24</v>
      </c>
      <c r="O33" s="10">
        <f>L33+N33</f>
        <v>67.34</v>
      </c>
      <c r="P33" s="5">
        <v>2</v>
      </c>
    </row>
    <row r="34" spans="1:16" s="2" customFormat="1" ht="22.5" customHeight="1">
      <c r="A34" s="5" t="s">
        <v>64</v>
      </c>
      <c r="B34" s="5" t="s">
        <v>116</v>
      </c>
      <c r="C34" s="5">
        <v>1</v>
      </c>
      <c r="D34" s="6" t="s">
        <v>117</v>
      </c>
      <c r="E34" s="6" t="s">
        <v>118</v>
      </c>
      <c r="F34" s="6" t="s">
        <v>119</v>
      </c>
      <c r="G34" s="7" t="s">
        <v>19</v>
      </c>
      <c r="H34" s="6">
        <v>84.5</v>
      </c>
      <c r="I34" s="5" t="s">
        <v>20</v>
      </c>
      <c r="J34" s="6">
        <v>86</v>
      </c>
      <c r="K34" s="6">
        <f t="shared" si="0"/>
        <v>170.5</v>
      </c>
      <c r="L34" s="11">
        <f t="shared" si="3"/>
        <v>34.1</v>
      </c>
      <c r="M34" s="12">
        <v>65.8</v>
      </c>
      <c r="N34" s="12">
        <v>39.48</v>
      </c>
      <c r="O34" s="10">
        <f t="shared" si="2"/>
        <v>73.58</v>
      </c>
      <c r="P34" s="5">
        <v>1</v>
      </c>
    </row>
    <row r="35" spans="1:16" s="1" customFormat="1" ht="22.5" customHeight="1">
      <c r="A35" s="5" t="s">
        <v>64</v>
      </c>
      <c r="B35" s="5" t="s">
        <v>120</v>
      </c>
      <c r="C35" s="5">
        <v>1</v>
      </c>
      <c r="D35" s="6" t="s">
        <v>121</v>
      </c>
      <c r="E35" s="6" t="s">
        <v>122</v>
      </c>
      <c r="F35" s="6" t="s">
        <v>123</v>
      </c>
      <c r="G35" s="7" t="s">
        <v>19</v>
      </c>
      <c r="H35" s="6">
        <v>58</v>
      </c>
      <c r="I35" s="5" t="s">
        <v>20</v>
      </c>
      <c r="J35" s="6">
        <v>65</v>
      </c>
      <c r="K35" s="6">
        <f t="shared" si="0"/>
        <v>123</v>
      </c>
      <c r="L35" s="11">
        <f t="shared" si="3"/>
        <v>24.6</v>
      </c>
      <c r="M35" s="11">
        <v>72.8</v>
      </c>
      <c r="N35" s="11">
        <v>43.68</v>
      </c>
      <c r="O35" s="10">
        <f t="shared" si="2"/>
        <v>68.28</v>
      </c>
      <c r="P35" s="5">
        <v>1</v>
      </c>
    </row>
    <row r="36" spans="1:16" ht="22.5" customHeight="1">
      <c r="A36" s="5" t="s">
        <v>64</v>
      </c>
      <c r="B36" s="5" t="s">
        <v>124</v>
      </c>
      <c r="C36" s="20">
        <v>1</v>
      </c>
      <c r="D36" s="6" t="s">
        <v>125</v>
      </c>
      <c r="E36" s="6" t="s">
        <v>126</v>
      </c>
      <c r="F36" s="6" t="s">
        <v>127</v>
      </c>
      <c r="G36" s="7" t="s">
        <v>19</v>
      </c>
      <c r="H36" s="6">
        <v>69.5</v>
      </c>
      <c r="I36" s="5" t="s">
        <v>20</v>
      </c>
      <c r="J36" s="6">
        <v>73</v>
      </c>
      <c r="K36" s="6">
        <f t="shared" si="0"/>
        <v>142.5</v>
      </c>
      <c r="L36" s="11">
        <f t="shared" si="3"/>
        <v>28.5</v>
      </c>
      <c r="M36" s="11">
        <v>69</v>
      </c>
      <c r="N36" s="11">
        <v>41.4</v>
      </c>
      <c r="O36" s="10">
        <f t="shared" si="2"/>
        <v>69.9</v>
      </c>
      <c r="P36" s="5">
        <v>1</v>
      </c>
    </row>
    <row r="37" spans="1:16" ht="22.5" customHeight="1">
      <c r="A37" s="5" t="s">
        <v>64</v>
      </c>
      <c r="B37" s="5" t="s">
        <v>124</v>
      </c>
      <c r="C37" s="20"/>
      <c r="D37" s="6" t="s">
        <v>125</v>
      </c>
      <c r="E37" s="6" t="s">
        <v>128</v>
      </c>
      <c r="F37" s="6" t="s">
        <v>129</v>
      </c>
      <c r="G37" s="7" t="s">
        <v>19</v>
      </c>
      <c r="H37" s="6">
        <v>44.5</v>
      </c>
      <c r="I37" s="5" t="s">
        <v>20</v>
      </c>
      <c r="J37" s="6">
        <v>55</v>
      </c>
      <c r="K37" s="6">
        <f t="shared" si="0"/>
        <v>99.5</v>
      </c>
      <c r="L37" s="11">
        <f t="shared" si="3"/>
        <v>19.9</v>
      </c>
      <c r="M37" s="11">
        <v>68</v>
      </c>
      <c r="N37" s="11">
        <v>40.8</v>
      </c>
      <c r="O37" s="10">
        <f t="shared" si="2"/>
        <v>60.7</v>
      </c>
      <c r="P37" s="5">
        <v>2</v>
      </c>
    </row>
    <row r="38" spans="1:16" s="2" customFormat="1" ht="22.5" customHeight="1">
      <c r="A38" s="5" t="s">
        <v>64</v>
      </c>
      <c r="B38" s="5" t="s">
        <v>130</v>
      </c>
      <c r="C38" s="20">
        <v>1</v>
      </c>
      <c r="D38" s="6" t="s">
        <v>131</v>
      </c>
      <c r="E38" s="6" t="s">
        <v>132</v>
      </c>
      <c r="F38" s="6" t="s">
        <v>133</v>
      </c>
      <c r="G38" s="7" t="s">
        <v>19</v>
      </c>
      <c r="H38" s="6">
        <v>66.5</v>
      </c>
      <c r="I38" s="5" t="s">
        <v>20</v>
      </c>
      <c r="J38" s="6">
        <v>76</v>
      </c>
      <c r="K38" s="6">
        <f t="shared" si="0"/>
        <v>142.5</v>
      </c>
      <c r="L38" s="11">
        <f t="shared" si="3"/>
        <v>28.5</v>
      </c>
      <c r="M38" s="11">
        <v>71.6</v>
      </c>
      <c r="N38" s="11">
        <v>42.96</v>
      </c>
      <c r="O38" s="10">
        <f t="shared" si="2"/>
        <v>71.46</v>
      </c>
      <c r="P38" s="5">
        <v>1</v>
      </c>
    </row>
    <row r="39" spans="1:16" ht="22.5" customHeight="1">
      <c r="A39" s="5" t="s">
        <v>64</v>
      </c>
      <c r="B39" s="5" t="s">
        <v>130</v>
      </c>
      <c r="C39" s="20"/>
      <c r="D39" s="6" t="s">
        <v>131</v>
      </c>
      <c r="E39" s="6" t="s">
        <v>134</v>
      </c>
      <c r="F39" s="6" t="s">
        <v>135</v>
      </c>
      <c r="G39" s="7" t="s">
        <v>19</v>
      </c>
      <c r="H39" s="6">
        <v>61.5</v>
      </c>
      <c r="I39" s="5" t="s">
        <v>20</v>
      </c>
      <c r="J39" s="6">
        <v>56</v>
      </c>
      <c r="K39" s="6">
        <f t="shared" si="0"/>
        <v>117.5</v>
      </c>
      <c r="L39" s="11">
        <f t="shared" si="3"/>
        <v>23.5</v>
      </c>
      <c r="M39" s="11">
        <v>54.8</v>
      </c>
      <c r="N39" s="11">
        <v>32.88</v>
      </c>
      <c r="O39" s="10">
        <f t="shared" si="2"/>
        <v>56.38</v>
      </c>
      <c r="P39" s="5">
        <v>2</v>
      </c>
    </row>
    <row r="40" spans="1:16" s="1" customFormat="1" ht="22.5" customHeight="1">
      <c r="A40" s="5" t="s">
        <v>64</v>
      </c>
      <c r="B40" s="5" t="s">
        <v>136</v>
      </c>
      <c r="C40" s="5">
        <v>1</v>
      </c>
      <c r="D40" s="6" t="s">
        <v>137</v>
      </c>
      <c r="E40" s="6" t="s">
        <v>138</v>
      </c>
      <c r="F40" s="6" t="s">
        <v>139</v>
      </c>
      <c r="G40" s="7" t="s">
        <v>19</v>
      </c>
      <c r="H40" s="6">
        <v>65.5</v>
      </c>
      <c r="I40" s="5" t="s">
        <v>20</v>
      </c>
      <c r="J40" s="6">
        <v>77</v>
      </c>
      <c r="K40" s="6">
        <f t="shared" si="0"/>
        <v>142.5</v>
      </c>
      <c r="L40" s="11">
        <f t="shared" si="3"/>
        <v>28.5</v>
      </c>
      <c r="M40" s="12">
        <v>63.8</v>
      </c>
      <c r="N40" s="12">
        <v>38.28</v>
      </c>
      <c r="O40" s="10">
        <f t="shared" si="2"/>
        <v>66.78</v>
      </c>
      <c r="P40" s="5">
        <v>1</v>
      </c>
    </row>
    <row r="41" ht="15" customHeight="1"/>
  </sheetData>
  <sheetProtection/>
  <mergeCells count="11">
    <mergeCell ref="C38:C39"/>
    <mergeCell ref="C21:C22"/>
    <mergeCell ref="C27:C28"/>
    <mergeCell ref="C29:C30"/>
    <mergeCell ref="C32:C33"/>
    <mergeCell ref="C36:C37"/>
    <mergeCell ref="A1:P1"/>
    <mergeCell ref="C3:C5"/>
    <mergeCell ref="C8:C10"/>
    <mergeCell ref="C15:C16"/>
    <mergeCell ref="C17:C20"/>
  </mergeCells>
  <printOptions/>
  <pageMargins left="0.354166666666667" right="0.196527777777778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2020-12-25T03:09:00Z</cp:lastPrinted>
  <dcterms:created xsi:type="dcterms:W3CDTF">2020-12-18T06:57:00Z</dcterms:created>
  <dcterms:modified xsi:type="dcterms:W3CDTF">2021-11-22T07:04:16Z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F2F7986959DB48788F80603AE91B51AB</vt:lpwstr>
  </property>
</Properties>
</file>