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综合成绩" sheetId="1" r:id="rId1"/>
  </sheets>
  <definedNames>
    <definedName name="_xlnm._FilterDatabase" localSheetId="0" hidden="1">综合成绩!$A$1:$K$60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<sst xmlns="http://schemas.openxmlformats.org/spreadsheetml/2006/main" count="97">
  <si>
    <r>
      <rPr>
        <sz val="18"/>
        <rFont val="Times New Roman"/>
        <charset val="134"/>
      </rPr>
      <t>2021</t>
    </r>
    <r>
      <rPr>
        <sz val="18"/>
        <rFont val="方正大标宋_GBK"/>
        <charset val="134"/>
      </rPr>
      <t>年孝感市直医疗卫生事业单位公开招聘入围体检人员名单</t>
    </r>
  </si>
  <si>
    <r>
      <rPr>
        <sz val="11"/>
        <rFont val="宋体"/>
        <charset val="134"/>
      </rPr>
      <t>招聘单位</t>
    </r>
  </si>
  <si>
    <r>
      <rPr>
        <sz val="11"/>
        <rFont val="宋体"/>
        <charset val="134"/>
      </rPr>
      <t>姓名</t>
    </r>
  </si>
  <si>
    <r>
      <rPr>
        <sz val="11"/>
        <rFont val="宋体"/>
        <charset val="134"/>
      </rPr>
      <t>准考证号</t>
    </r>
  </si>
  <si>
    <r>
      <rPr>
        <sz val="11"/>
        <rFont val="宋体"/>
        <charset val="134"/>
      </rPr>
      <t>报考岗位代码</t>
    </r>
  </si>
  <si>
    <r>
      <rPr>
        <sz val="11"/>
        <rFont val="宋体"/>
        <charset val="134"/>
      </rPr>
      <t>笔试成绩</t>
    </r>
  </si>
  <si>
    <r>
      <rPr>
        <sz val="11"/>
        <rFont val="宋体"/>
        <charset val="134"/>
      </rPr>
      <t>笔试折算分</t>
    </r>
  </si>
  <si>
    <r>
      <rPr>
        <sz val="11"/>
        <rFont val="宋体"/>
        <charset val="134"/>
      </rPr>
      <t>面试成绩</t>
    </r>
  </si>
  <si>
    <r>
      <rPr>
        <sz val="11"/>
        <rFont val="宋体"/>
        <charset val="134"/>
      </rPr>
      <t>面试折算分</t>
    </r>
  </si>
  <si>
    <r>
      <rPr>
        <sz val="11"/>
        <rFont val="宋体"/>
        <charset val="134"/>
      </rPr>
      <t>综合成绩</t>
    </r>
  </si>
  <si>
    <r>
      <rPr>
        <sz val="11"/>
        <rFont val="宋体"/>
        <charset val="134"/>
      </rPr>
      <t>排名</t>
    </r>
  </si>
  <si>
    <r>
      <rPr>
        <sz val="11"/>
        <rFont val="宋体"/>
        <charset val="134"/>
      </rPr>
      <t>备注</t>
    </r>
  </si>
  <si>
    <r>
      <rPr>
        <sz val="11"/>
        <rFont val="宋体"/>
        <charset val="134"/>
      </rPr>
      <t>孝感市中心血站</t>
    </r>
  </si>
  <si>
    <r>
      <rPr>
        <sz val="11"/>
        <rFont val="宋体"/>
        <charset val="134"/>
      </rPr>
      <t>伍修文</t>
    </r>
  </si>
  <si>
    <t>1017</t>
  </si>
  <si>
    <r>
      <rPr>
        <sz val="11"/>
        <rFont val="宋体"/>
        <charset val="134"/>
      </rPr>
      <t>王雪</t>
    </r>
  </si>
  <si>
    <t>1018</t>
  </si>
  <si>
    <r>
      <rPr>
        <sz val="11"/>
        <rFont val="宋体"/>
        <charset val="134"/>
      </rPr>
      <t>孝感市结核病防治所</t>
    </r>
  </si>
  <si>
    <r>
      <rPr>
        <sz val="11"/>
        <rFont val="宋体"/>
        <charset val="134"/>
      </rPr>
      <t>叶龙玲</t>
    </r>
  </si>
  <si>
    <r>
      <rPr>
        <sz val="11"/>
        <rFont val="宋体"/>
        <charset val="134"/>
      </rPr>
      <t>褚玉飞</t>
    </r>
  </si>
  <si>
    <t>1020</t>
  </si>
  <si>
    <r>
      <rPr>
        <sz val="11"/>
        <rFont val="宋体"/>
        <charset val="134"/>
      </rPr>
      <t>孝感市委计生委综合监督执法局</t>
    </r>
  </si>
  <si>
    <r>
      <rPr>
        <sz val="11"/>
        <rFont val="宋体"/>
        <charset val="134"/>
      </rPr>
      <t>张秦</t>
    </r>
  </si>
  <si>
    <t>1021</t>
  </si>
  <si>
    <r>
      <rPr>
        <sz val="11"/>
        <rFont val="宋体"/>
        <charset val="134"/>
      </rPr>
      <t>孝感市妇幼保健院（儿童医院）</t>
    </r>
  </si>
  <si>
    <r>
      <rPr>
        <sz val="11"/>
        <rFont val="宋体"/>
        <charset val="134"/>
      </rPr>
      <t>晏发凯</t>
    </r>
  </si>
  <si>
    <t>1022</t>
  </si>
  <si>
    <r>
      <rPr>
        <sz val="11"/>
        <rFont val="宋体"/>
        <charset val="134"/>
      </rPr>
      <t>龚吉春</t>
    </r>
  </si>
  <si>
    <r>
      <rPr>
        <sz val="11"/>
        <rFont val="宋体"/>
        <charset val="134"/>
      </rPr>
      <t>洪流</t>
    </r>
  </si>
  <si>
    <r>
      <rPr>
        <sz val="11"/>
        <rFont val="宋体"/>
        <charset val="134"/>
      </rPr>
      <t>乐智</t>
    </r>
  </si>
  <si>
    <r>
      <rPr>
        <sz val="11"/>
        <rFont val="宋体"/>
        <charset val="134"/>
      </rPr>
      <t>王宏</t>
    </r>
  </si>
  <si>
    <r>
      <rPr>
        <sz val="11"/>
        <rFont val="宋体"/>
        <charset val="134"/>
      </rPr>
      <t>王英</t>
    </r>
  </si>
  <si>
    <r>
      <rPr>
        <sz val="11"/>
        <rFont val="宋体"/>
        <charset val="134"/>
      </rPr>
      <t>骆习珍</t>
    </r>
  </si>
  <si>
    <r>
      <rPr>
        <sz val="11"/>
        <rFont val="宋体"/>
        <charset val="134"/>
      </rPr>
      <t>高亚寒</t>
    </r>
  </si>
  <si>
    <r>
      <rPr>
        <sz val="11"/>
        <rFont val="宋体"/>
        <charset val="134"/>
      </rPr>
      <t>邓姝婵</t>
    </r>
  </si>
  <si>
    <r>
      <rPr>
        <sz val="11"/>
        <rFont val="宋体"/>
        <charset val="134"/>
      </rPr>
      <t>李静</t>
    </r>
  </si>
  <si>
    <r>
      <rPr>
        <sz val="11"/>
        <rFont val="宋体"/>
        <charset val="134"/>
      </rPr>
      <t>黄素丽</t>
    </r>
  </si>
  <si>
    <r>
      <rPr>
        <sz val="11"/>
        <rFont val="宋体"/>
        <charset val="134"/>
      </rPr>
      <t>祝玲</t>
    </r>
  </si>
  <si>
    <t>1023</t>
  </si>
  <si>
    <r>
      <rPr>
        <sz val="11"/>
        <rFont val="宋体"/>
        <charset val="134"/>
      </rPr>
      <t>吴丹</t>
    </r>
  </si>
  <si>
    <t>1024</t>
  </si>
  <si>
    <r>
      <rPr>
        <sz val="11"/>
        <rFont val="宋体"/>
        <charset val="134"/>
      </rPr>
      <t>周小娟</t>
    </r>
  </si>
  <si>
    <r>
      <rPr>
        <sz val="11"/>
        <rFont val="等线"/>
        <charset val="134"/>
      </rPr>
      <t>孝感市妇幼保健院（儿童医院）</t>
    </r>
  </si>
  <si>
    <r>
      <rPr>
        <sz val="11"/>
        <rFont val="等线"/>
        <charset val="134"/>
      </rPr>
      <t>朱晗</t>
    </r>
  </si>
  <si>
    <r>
      <rPr>
        <sz val="11"/>
        <rFont val="等线"/>
        <charset val="134"/>
      </rPr>
      <t>孝感麻风防治中心</t>
    </r>
  </si>
  <si>
    <r>
      <rPr>
        <sz val="11"/>
        <rFont val="等线"/>
        <charset val="134"/>
      </rPr>
      <t>林嘉</t>
    </r>
  </si>
  <si>
    <r>
      <rPr>
        <sz val="11"/>
        <rFont val="等线"/>
        <charset val="134"/>
      </rPr>
      <t>李才</t>
    </r>
  </si>
  <si>
    <r>
      <rPr>
        <sz val="11"/>
        <rFont val="宋体"/>
        <charset val="134"/>
      </rPr>
      <t>孝感麻风防治中心</t>
    </r>
  </si>
  <si>
    <r>
      <rPr>
        <sz val="11"/>
        <rFont val="宋体"/>
        <charset val="134"/>
      </rPr>
      <t>向林</t>
    </r>
  </si>
  <si>
    <t>1028</t>
  </si>
  <si>
    <r>
      <rPr>
        <sz val="11"/>
        <rFont val="宋体"/>
        <charset val="134"/>
      </rPr>
      <t>池梦霞</t>
    </r>
  </si>
  <si>
    <r>
      <rPr>
        <sz val="11"/>
        <rFont val="宋体"/>
        <charset val="134"/>
      </rPr>
      <t>喻笑</t>
    </r>
  </si>
  <si>
    <r>
      <rPr>
        <sz val="11"/>
        <rFont val="宋体"/>
        <charset val="134"/>
      </rPr>
      <t>孝感市惠民医院</t>
    </r>
  </si>
  <si>
    <r>
      <rPr>
        <sz val="11"/>
        <rFont val="宋体"/>
        <charset val="134"/>
      </rPr>
      <t>宓钟声</t>
    </r>
  </si>
  <si>
    <t>1029</t>
  </si>
  <si>
    <r>
      <rPr>
        <sz val="11"/>
        <rFont val="宋体"/>
        <charset val="134"/>
      </rPr>
      <t>廖涛</t>
    </r>
  </si>
  <si>
    <r>
      <rPr>
        <sz val="11"/>
        <rFont val="宋体"/>
        <charset val="134"/>
      </rPr>
      <t>胡蝶</t>
    </r>
  </si>
  <si>
    <t>1030</t>
  </si>
  <si>
    <r>
      <rPr>
        <sz val="11"/>
        <rFont val="宋体"/>
        <charset val="134"/>
      </rPr>
      <t>张亚丽</t>
    </r>
  </si>
  <si>
    <r>
      <rPr>
        <sz val="11"/>
        <rFont val="宋体"/>
        <charset val="134"/>
      </rPr>
      <t>杨佳</t>
    </r>
  </si>
  <si>
    <t>1031</t>
  </si>
  <si>
    <r>
      <rPr>
        <sz val="11"/>
        <rFont val="等线"/>
        <charset val="134"/>
      </rPr>
      <t>孝感市惠民医院</t>
    </r>
  </si>
  <si>
    <r>
      <rPr>
        <sz val="11"/>
        <rFont val="等线"/>
        <charset val="134"/>
      </rPr>
      <t>王雨婷</t>
    </r>
  </si>
  <si>
    <r>
      <rPr>
        <sz val="11"/>
        <rFont val="宋体"/>
        <charset val="134"/>
      </rPr>
      <t>孝感市疾病预防控制中心</t>
    </r>
  </si>
  <si>
    <r>
      <rPr>
        <sz val="11"/>
        <rFont val="宋体"/>
        <charset val="134"/>
      </rPr>
      <t>许冠雄</t>
    </r>
  </si>
  <si>
    <t>1033</t>
  </si>
  <si>
    <r>
      <rPr>
        <sz val="11"/>
        <rFont val="宋体"/>
        <charset val="134"/>
      </rPr>
      <t>喻珂</t>
    </r>
  </si>
  <si>
    <r>
      <rPr>
        <sz val="11"/>
        <rFont val="宋体"/>
        <charset val="134"/>
      </rPr>
      <t>李潇</t>
    </r>
  </si>
  <si>
    <r>
      <rPr>
        <sz val="11"/>
        <rFont val="宋体"/>
        <charset val="134"/>
      </rPr>
      <t>马平</t>
    </r>
  </si>
  <si>
    <r>
      <rPr>
        <sz val="11"/>
        <rFont val="宋体"/>
        <charset val="134"/>
      </rPr>
      <t>张星</t>
    </r>
  </si>
  <si>
    <r>
      <rPr>
        <sz val="11"/>
        <rFont val="宋体"/>
        <charset val="134"/>
      </rPr>
      <t>彭正午</t>
    </r>
  </si>
  <si>
    <r>
      <rPr>
        <sz val="11"/>
        <rFont val="宋体"/>
        <charset val="134"/>
      </rPr>
      <t>董航</t>
    </r>
  </si>
  <si>
    <r>
      <rPr>
        <sz val="11"/>
        <rFont val="宋体"/>
        <charset val="134"/>
      </rPr>
      <t>袁丹</t>
    </r>
  </si>
  <si>
    <r>
      <rPr>
        <sz val="11"/>
        <rFont val="宋体"/>
        <charset val="134"/>
      </rPr>
      <t>朱薇</t>
    </r>
  </si>
  <si>
    <r>
      <rPr>
        <sz val="11"/>
        <rFont val="宋体"/>
        <charset val="134"/>
      </rPr>
      <t>李皓</t>
    </r>
  </si>
  <si>
    <r>
      <rPr>
        <sz val="11"/>
        <rFont val="宋体"/>
        <charset val="134"/>
      </rPr>
      <t>张斌</t>
    </r>
  </si>
  <si>
    <r>
      <rPr>
        <sz val="11"/>
        <rFont val="宋体"/>
        <charset val="134"/>
      </rPr>
      <t>丁穗</t>
    </r>
  </si>
  <si>
    <r>
      <rPr>
        <sz val="11"/>
        <rFont val="宋体"/>
        <charset val="134"/>
      </rPr>
      <t>潘伦洪</t>
    </r>
  </si>
  <si>
    <r>
      <rPr>
        <sz val="11"/>
        <rFont val="宋体"/>
        <charset val="134"/>
      </rPr>
      <t>彭帅</t>
    </r>
  </si>
  <si>
    <t>1034</t>
  </si>
  <si>
    <r>
      <rPr>
        <sz val="11"/>
        <rFont val="宋体"/>
        <charset val="134"/>
      </rPr>
      <t>黄晶</t>
    </r>
  </si>
  <si>
    <r>
      <rPr>
        <sz val="11"/>
        <rFont val="宋体"/>
        <charset val="134"/>
      </rPr>
      <t>黄璟</t>
    </r>
  </si>
  <si>
    <r>
      <rPr>
        <sz val="11"/>
        <rFont val="宋体"/>
        <charset val="134"/>
      </rPr>
      <t>周建成</t>
    </r>
  </si>
  <si>
    <r>
      <rPr>
        <sz val="11"/>
        <rFont val="宋体"/>
        <charset val="134"/>
      </rPr>
      <t>宁玉</t>
    </r>
  </si>
  <si>
    <t>1035</t>
  </si>
  <si>
    <r>
      <rPr>
        <sz val="11"/>
        <rFont val="宋体"/>
        <charset val="134"/>
      </rPr>
      <t>刘娜</t>
    </r>
  </si>
  <si>
    <r>
      <rPr>
        <sz val="11"/>
        <rFont val="宋体"/>
        <charset val="134"/>
      </rPr>
      <t>邬静怡</t>
    </r>
  </si>
  <si>
    <r>
      <rPr>
        <sz val="11"/>
        <rFont val="宋体"/>
        <charset val="134"/>
      </rPr>
      <t>胡娜</t>
    </r>
  </si>
  <si>
    <r>
      <rPr>
        <sz val="11"/>
        <rFont val="等线"/>
        <charset val="134"/>
      </rPr>
      <t>孝感市疾病预防控制中心</t>
    </r>
  </si>
  <si>
    <r>
      <rPr>
        <sz val="11"/>
        <rFont val="等线"/>
        <charset val="134"/>
      </rPr>
      <t>张庆</t>
    </r>
  </si>
  <si>
    <r>
      <rPr>
        <sz val="11"/>
        <rFont val="等线"/>
        <charset val="134"/>
      </rPr>
      <t>张小钰</t>
    </r>
  </si>
  <si>
    <r>
      <rPr>
        <sz val="11"/>
        <rFont val="等线"/>
        <charset val="134"/>
      </rPr>
      <t>胡孟然</t>
    </r>
  </si>
  <si>
    <r>
      <rPr>
        <sz val="11"/>
        <rFont val="等线"/>
        <charset val="134"/>
      </rPr>
      <t>郑小伦</t>
    </r>
  </si>
  <si>
    <r>
      <rPr>
        <sz val="11"/>
        <color indexed="8"/>
        <rFont val="宋体"/>
        <charset val="134"/>
      </rPr>
      <t>孝感市中小学体育卫生工作站</t>
    </r>
  </si>
  <si>
    <r>
      <rPr>
        <sz val="11"/>
        <rFont val="宋体"/>
        <charset val="134"/>
      </rPr>
      <t>张雨</t>
    </r>
  </si>
  <si>
    <t>1037</t>
  </si>
  <si>
    <r>
      <rPr>
        <sz val="11"/>
        <rFont val="宋体"/>
        <charset val="134"/>
      </rPr>
      <t>陈爽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</si>
</sst>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等线"/>
      <charset val="134"/>
      <scheme val="minor"/>
    </font>
    <font>
      <sz val="18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8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8"/>
      <name val="方正大标宋_GBK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6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60"/>
  <sheetViews>
    <sheetView tabSelected="1" zoomScale="115" zoomScaleNormal="115" workbookViewId="0">
      <selection activeCell="F9" sqref="F9"/>
    </sheetView>
  </sheetViews>
  <sheetFormatPr defaultColWidth="9" defaultRowHeight="27" customHeight="1"/>
  <cols>
    <col min="1" max="1" width="31.375" style="5" customWidth="1"/>
    <col min="2" max="2" width="10.1083333333333" style="5" customWidth="1"/>
    <col min="3" max="3" width="16.0833333333333" style="5" customWidth="1"/>
    <col min="4" max="4" width="18.5" style="5" customWidth="1"/>
    <col min="5" max="5" width="13.475" style="5" customWidth="1"/>
    <col min="6" max="6" width="13.3666666666667" style="5" customWidth="1"/>
    <col min="7" max="7" width="13.475" style="5" customWidth="1"/>
    <col min="8" max="8" width="12.9333333333333" style="5" customWidth="1"/>
    <col min="9" max="9" width="12.825" style="5" customWidth="1"/>
    <col min="10" max="10" width="9.24166666666667" style="5" customWidth="1"/>
    <col min="11" max="11" width="9" style="5"/>
    <col min="12" max="16384" width="9" style="3"/>
  </cols>
  <sheetData>
    <row r="1" s="1" customFormat="1" ht="38.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0" t="s">
        <v>11</v>
      </c>
    </row>
    <row r="3" customHeight="1" spans="1:11">
      <c r="A3" s="8" t="s">
        <v>12</v>
      </c>
      <c r="B3" s="8" t="s">
        <v>13</v>
      </c>
      <c r="C3" s="9">
        <v>42220604416</v>
      </c>
      <c r="D3" s="8" t="s">
        <v>14</v>
      </c>
      <c r="E3" s="8">
        <v>78.2</v>
      </c>
      <c r="F3" s="8">
        <f t="shared" ref="F3:F21" si="0">E3*0.4</f>
        <v>31.28</v>
      </c>
      <c r="G3" s="8">
        <v>70.2</v>
      </c>
      <c r="H3" s="8">
        <f t="shared" ref="H3:H60" si="1">G3*0.6</f>
        <v>42.12</v>
      </c>
      <c r="I3" s="8">
        <f>SUM(E3*0.4+G3*0.6)</f>
        <v>73.4</v>
      </c>
      <c r="J3" s="8">
        <v>1</v>
      </c>
      <c r="K3" s="8"/>
    </row>
    <row r="4" s="2" customFormat="1" ht="26.7" customHeight="1" spans="1:11">
      <c r="A4" s="8" t="s">
        <v>12</v>
      </c>
      <c r="B4" s="8" t="s">
        <v>15</v>
      </c>
      <c r="C4" s="9">
        <v>42220603811</v>
      </c>
      <c r="D4" s="8" t="s">
        <v>16</v>
      </c>
      <c r="E4" s="8">
        <v>74.1</v>
      </c>
      <c r="F4" s="8">
        <f t="shared" si="0"/>
        <v>29.64</v>
      </c>
      <c r="G4" s="10">
        <v>83</v>
      </c>
      <c r="H4" s="10">
        <f t="shared" si="1"/>
        <v>49.8</v>
      </c>
      <c r="I4" s="10">
        <f>E4*0.4+G4*0.6</f>
        <v>79.44</v>
      </c>
      <c r="J4" s="10">
        <v>1</v>
      </c>
      <c r="K4" s="10"/>
    </row>
    <row r="5" s="2" customFormat="1" ht="31" customHeight="1" spans="1:11">
      <c r="A5" s="8" t="s">
        <v>17</v>
      </c>
      <c r="B5" s="8" t="s">
        <v>18</v>
      </c>
      <c r="C5" s="9">
        <v>42220604018</v>
      </c>
      <c r="D5" s="8">
        <v>1019</v>
      </c>
      <c r="E5" s="8">
        <v>75.8</v>
      </c>
      <c r="F5" s="8">
        <f t="shared" si="0"/>
        <v>30.32</v>
      </c>
      <c r="G5" s="10">
        <v>80.8</v>
      </c>
      <c r="H5" s="10">
        <f t="shared" si="1"/>
        <v>48.48</v>
      </c>
      <c r="I5" s="8">
        <f>SUM(E5*0.4+G5*0.6)</f>
        <v>78.8</v>
      </c>
      <c r="J5" s="10">
        <v>1</v>
      </c>
      <c r="K5" s="10"/>
    </row>
    <row r="6" s="2" customFormat="1" ht="31" customHeight="1" spans="1:11">
      <c r="A6" s="8" t="s">
        <v>17</v>
      </c>
      <c r="B6" s="8" t="s">
        <v>19</v>
      </c>
      <c r="C6" s="9">
        <v>42220603311</v>
      </c>
      <c r="D6" s="8" t="s">
        <v>20</v>
      </c>
      <c r="E6" s="8">
        <v>72.1</v>
      </c>
      <c r="F6" s="8">
        <f t="shared" si="0"/>
        <v>28.84</v>
      </c>
      <c r="G6" s="10">
        <v>80.6</v>
      </c>
      <c r="H6" s="10">
        <f t="shared" si="1"/>
        <v>48.36</v>
      </c>
      <c r="I6" s="8">
        <f>SUM(E6*0.4+G6*0.6)</f>
        <v>77.2</v>
      </c>
      <c r="J6" s="10">
        <v>1</v>
      </c>
      <c r="K6" s="10"/>
    </row>
    <row r="7" s="3" customFormat="1" customHeight="1" spans="1:11">
      <c r="A7" s="11" t="s">
        <v>21</v>
      </c>
      <c r="B7" s="8" t="s">
        <v>22</v>
      </c>
      <c r="C7" s="9">
        <v>42220604319</v>
      </c>
      <c r="D7" s="8" t="s">
        <v>23</v>
      </c>
      <c r="E7" s="8">
        <v>71.2</v>
      </c>
      <c r="F7" s="8">
        <f t="shared" si="0"/>
        <v>28.48</v>
      </c>
      <c r="G7" s="12">
        <v>87.2</v>
      </c>
      <c r="H7" s="13">
        <f t="shared" si="1"/>
        <v>52.32</v>
      </c>
      <c r="I7" s="8">
        <f>E7*0.4+G7*0.6</f>
        <v>80.8</v>
      </c>
      <c r="J7" s="8">
        <v>1</v>
      </c>
      <c r="K7" s="8"/>
    </row>
    <row r="8" s="2" customFormat="1" ht="26.7" customHeight="1" spans="1:11">
      <c r="A8" s="11" t="s">
        <v>24</v>
      </c>
      <c r="B8" s="8" t="s">
        <v>25</v>
      </c>
      <c r="C8" s="9">
        <v>42220603823</v>
      </c>
      <c r="D8" s="8" t="s">
        <v>26</v>
      </c>
      <c r="E8" s="8">
        <v>79.5</v>
      </c>
      <c r="F8" s="8">
        <f t="shared" si="0"/>
        <v>31.8</v>
      </c>
      <c r="G8" s="12">
        <v>75.6</v>
      </c>
      <c r="H8" s="13">
        <f t="shared" si="1"/>
        <v>45.36</v>
      </c>
      <c r="I8" s="13">
        <f t="shared" ref="I8:I18" si="2">SUM(E8*0.4+G8*0.6)</f>
        <v>77.16</v>
      </c>
      <c r="J8" s="21">
        <v>1</v>
      </c>
      <c r="K8" s="8"/>
    </row>
    <row r="9" s="2" customFormat="1" ht="26.7" customHeight="1" spans="1:11">
      <c r="A9" s="11" t="s">
        <v>24</v>
      </c>
      <c r="B9" s="8" t="s">
        <v>27</v>
      </c>
      <c r="C9" s="9">
        <v>42220603921</v>
      </c>
      <c r="D9" s="8" t="s">
        <v>26</v>
      </c>
      <c r="E9" s="8">
        <v>74.8</v>
      </c>
      <c r="F9" s="8">
        <f t="shared" si="0"/>
        <v>29.92</v>
      </c>
      <c r="G9" s="8">
        <v>76.6</v>
      </c>
      <c r="H9" s="13">
        <f t="shared" si="1"/>
        <v>45.96</v>
      </c>
      <c r="I9" s="13">
        <f t="shared" si="2"/>
        <v>75.88</v>
      </c>
      <c r="J9" s="21">
        <v>2</v>
      </c>
      <c r="K9" s="8"/>
    </row>
    <row r="10" s="2" customFormat="1" ht="26.7" customHeight="1" spans="1:11">
      <c r="A10" s="11" t="s">
        <v>24</v>
      </c>
      <c r="B10" s="8" t="s">
        <v>28</v>
      </c>
      <c r="C10" s="9">
        <v>42220604028</v>
      </c>
      <c r="D10" s="8" t="s">
        <v>26</v>
      </c>
      <c r="E10" s="8">
        <v>64.5</v>
      </c>
      <c r="F10" s="8">
        <f t="shared" si="0"/>
        <v>25.8</v>
      </c>
      <c r="G10" s="8">
        <v>81</v>
      </c>
      <c r="H10" s="12">
        <f t="shared" si="1"/>
        <v>48.6</v>
      </c>
      <c r="I10" s="12">
        <f t="shared" si="2"/>
        <v>74.4</v>
      </c>
      <c r="J10" s="21">
        <v>3</v>
      </c>
      <c r="K10" s="8"/>
    </row>
    <row r="11" s="2" customFormat="1" ht="26.7" customHeight="1" spans="1:11">
      <c r="A11" s="11" t="s">
        <v>24</v>
      </c>
      <c r="B11" s="8" t="s">
        <v>29</v>
      </c>
      <c r="C11" s="9">
        <v>42220604614</v>
      </c>
      <c r="D11" s="8" t="s">
        <v>26</v>
      </c>
      <c r="E11" s="8">
        <v>67.5</v>
      </c>
      <c r="F11" s="8">
        <f t="shared" si="0"/>
        <v>27</v>
      </c>
      <c r="G11" s="8">
        <v>78.8</v>
      </c>
      <c r="H11" s="13">
        <f t="shared" si="1"/>
        <v>47.28</v>
      </c>
      <c r="I11" s="13">
        <f t="shared" si="2"/>
        <v>74.28</v>
      </c>
      <c r="J11" s="21">
        <v>4</v>
      </c>
      <c r="K11" s="8"/>
    </row>
    <row r="12" s="2" customFormat="1" ht="26.7" customHeight="1" spans="1:11">
      <c r="A12" s="11" t="s">
        <v>24</v>
      </c>
      <c r="B12" s="8" t="s">
        <v>30</v>
      </c>
      <c r="C12" s="9">
        <v>42220603818</v>
      </c>
      <c r="D12" s="8" t="s">
        <v>26</v>
      </c>
      <c r="E12" s="8">
        <v>68.8</v>
      </c>
      <c r="F12" s="8">
        <f t="shared" si="0"/>
        <v>27.52</v>
      </c>
      <c r="G12" s="8">
        <v>77.6</v>
      </c>
      <c r="H12" s="13">
        <f t="shared" si="1"/>
        <v>46.56</v>
      </c>
      <c r="I12" s="13">
        <f t="shared" si="2"/>
        <v>74.08</v>
      </c>
      <c r="J12" s="21">
        <v>5</v>
      </c>
      <c r="K12" s="8"/>
    </row>
    <row r="13" s="2" customFormat="1" ht="26.7" customHeight="1" spans="1:11">
      <c r="A13" s="11" t="s">
        <v>24</v>
      </c>
      <c r="B13" s="8" t="s">
        <v>31</v>
      </c>
      <c r="C13" s="9">
        <v>42220604822</v>
      </c>
      <c r="D13" s="8" t="s">
        <v>26</v>
      </c>
      <c r="E13" s="8">
        <v>68.8</v>
      </c>
      <c r="F13" s="8">
        <f t="shared" si="0"/>
        <v>27.52</v>
      </c>
      <c r="G13" s="8">
        <v>77.6</v>
      </c>
      <c r="H13" s="13">
        <f t="shared" si="1"/>
        <v>46.56</v>
      </c>
      <c r="I13" s="13">
        <f t="shared" si="2"/>
        <v>74.08</v>
      </c>
      <c r="J13" s="21">
        <v>6</v>
      </c>
      <c r="K13" s="8"/>
    </row>
    <row r="14" s="2" customFormat="1" ht="26.7" customHeight="1" spans="1:11">
      <c r="A14" s="11" t="s">
        <v>24</v>
      </c>
      <c r="B14" s="8" t="s">
        <v>32</v>
      </c>
      <c r="C14" s="9">
        <v>42220604923</v>
      </c>
      <c r="D14" s="8" t="s">
        <v>26</v>
      </c>
      <c r="E14" s="8">
        <v>77.5</v>
      </c>
      <c r="F14" s="8">
        <f t="shared" si="0"/>
        <v>31</v>
      </c>
      <c r="G14" s="8">
        <v>71</v>
      </c>
      <c r="H14" s="12">
        <f t="shared" si="1"/>
        <v>42.6</v>
      </c>
      <c r="I14" s="12">
        <f t="shared" si="2"/>
        <v>73.6</v>
      </c>
      <c r="J14" s="21">
        <v>7</v>
      </c>
      <c r="K14" s="8"/>
    </row>
    <row r="15" s="2" customFormat="1" ht="26.7" customHeight="1" spans="1:11">
      <c r="A15" s="11" t="s">
        <v>24</v>
      </c>
      <c r="B15" s="8" t="s">
        <v>33</v>
      </c>
      <c r="C15" s="9">
        <v>42220603609</v>
      </c>
      <c r="D15" s="8" t="s">
        <v>26</v>
      </c>
      <c r="E15" s="8">
        <v>67.4</v>
      </c>
      <c r="F15" s="8">
        <f t="shared" si="0"/>
        <v>26.96</v>
      </c>
      <c r="G15" s="8">
        <v>77.2</v>
      </c>
      <c r="H15" s="13">
        <f t="shared" si="1"/>
        <v>46.32</v>
      </c>
      <c r="I15" s="13">
        <f t="shared" si="2"/>
        <v>73.28</v>
      </c>
      <c r="J15" s="21">
        <v>8</v>
      </c>
      <c r="K15" s="8"/>
    </row>
    <row r="16" s="2" customFormat="1" ht="26.7" customHeight="1" spans="1:11">
      <c r="A16" s="11" t="s">
        <v>24</v>
      </c>
      <c r="B16" s="8" t="s">
        <v>34</v>
      </c>
      <c r="C16" s="9">
        <v>42220604826</v>
      </c>
      <c r="D16" s="8" t="s">
        <v>26</v>
      </c>
      <c r="E16" s="8">
        <v>65.7</v>
      </c>
      <c r="F16" s="8">
        <f t="shared" si="0"/>
        <v>26.28</v>
      </c>
      <c r="G16" s="8">
        <v>77.8</v>
      </c>
      <c r="H16" s="13">
        <f t="shared" si="1"/>
        <v>46.68</v>
      </c>
      <c r="I16" s="13">
        <f t="shared" si="2"/>
        <v>72.96</v>
      </c>
      <c r="J16" s="21">
        <v>9</v>
      </c>
      <c r="K16" s="8"/>
    </row>
    <row r="17" s="2" customFormat="1" ht="26.7" customHeight="1" spans="1:11">
      <c r="A17" s="11" t="s">
        <v>24</v>
      </c>
      <c r="B17" s="8" t="s">
        <v>35</v>
      </c>
      <c r="C17" s="9">
        <v>42220604928</v>
      </c>
      <c r="D17" s="8" t="s">
        <v>26</v>
      </c>
      <c r="E17" s="8">
        <v>64.5</v>
      </c>
      <c r="F17" s="8">
        <f t="shared" si="0"/>
        <v>25.8</v>
      </c>
      <c r="G17" s="12">
        <v>78.4</v>
      </c>
      <c r="H17" s="13">
        <f t="shared" si="1"/>
        <v>47.04</v>
      </c>
      <c r="I17" s="13">
        <f t="shared" si="2"/>
        <v>72.84</v>
      </c>
      <c r="J17" s="21">
        <v>10</v>
      </c>
      <c r="K17" s="8"/>
    </row>
    <row r="18" s="2" customFormat="1" ht="26.7" customHeight="1" spans="1:11">
      <c r="A18" s="11" t="s">
        <v>24</v>
      </c>
      <c r="B18" s="8" t="s">
        <v>36</v>
      </c>
      <c r="C18" s="9">
        <v>42220603618</v>
      </c>
      <c r="D18" s="8" t="s">
        <v>26</v>
      </c>
      <c r="E18" s="8">
        <v>64</v>
      </c>
      <c r="F18" s="8">
        <f t="shared" si="0"/>
        <v>25.6</v>
      </c>
      <c r="G18" s="8">
        <v>78.6</v>
      </c>
      <c r="H18" s="13">
        <f t="shared" si="1"/>
        <v>47.16</v>
      </c>
      <c r="I18" s="13">
        <f t="shared" si="2"/>
        <v>72.76</v>
      </c>
      <c r="J18" s="21">
        <v>11</v>
      </c>
      <c r="K18" s="8"/>
    </row>
    <row r="19" s="2" customFormat="1" ht="26.7" customHeight="1" spans="1:11">
      <c r="A19" s="11" t="s">
        <v>24</v>
      </c>
      <c r="B19" s="8" t="s">
        <v>37</v>
      </c>
      <c r="C19" s="9">
        <v>42220604720</v>
      </c>
      <c r="D19" s="8" t="s">
        <v>38</v>
      </c>
      <c r="E19" s="8">
        <v>63.9</v>
      </c>
      <c r="F19" s="8">
        <f t="shared" si="0"/>
        <v>25.56</v>
      </c>
      <c r="G19" s="10">
        <v>80.2</v>
      </c>
      <c r="H19" s="10">
        <f t="shared" si="1"/>
        <v>48.12</v>
      </c>
      <c r="I19" s="10">
        <f>E19*0.4+G19*0.6</f>
        <v>73.68</v>
      </c>
      <c r="J19" s="10">
        <v>1</v>
      </c>
      <c r="K19" s="10"/>
    </row>
    <row r="20" s="3" customFormat="1" customHeight="1" spans="1:11">
      <c r="A20" s="11" t="s">
        <v>24</v>
      </c>
      <c r="B20" s="8" t="s">
        <v>39</v>
      </c>
      <c r="C20" s="9">
        <v>42220604616</v>
      </c>
      <c r="D20" s="8" t="s">
        <v>40</v>
      </c>
      <c r="E20" s="8">
        <v>74.4</v>
      </c>
      <c r="F20" s="8">
        <f t="shared" si="0"/>
        <v>29.76</v>
      </c>
      <c r="G20" s="13">
        <v>85.4</v>
      </c>
      <c r="H20" s="13">
        <f t="shared" si="1"/>
        <v>51.24</v>
      </c>
      <c r="I20" s="8">
        <f>E20*0.4+G20*0.6</f>
        <v>81</v>
      </c>
      <c r="J20" s="8">
        <v>1</v>
      </c>
      <c r="K20" s="8"/>
    </row>
    <row r="21" s="3" customFormat="1" customHeight="1" spans="1:11">
      <c r="A21" s="11" t="s">
        <v>24</v>
      </c>
      <c r="B21" s="8" t="s">
        <v>41</v>
      </c>
      <c r="C21" s="9">
        <v>42220603313</v>
      </c>
      <c r="D21" s="8" t="s">
        <v>40</v>
      </c>
      <c r="E21" s="8">
        <v>68.9</v>
      </c>
      <c r="F21" s="8">
        <f t="shared" si="0"/>
        <v>27.56</v>
      </c>
      <c r="G21" s="13">
        <v>78.8</v>
      </c>
      <c r="H21" s="13">
        <f t="shared" si="1"/>
        <v>47.28</v>
      </c>
      <c r="I21" s="8">
        <f>E21*0.4+G21*0.6</f>
        <v>74.84</v>
      </c>
      <c r="J21" s="8">
        <v>2</v>
      </c>
      <c r="K21" s="8"/>
    </row>
    <row r="22" s="4" customFormat="1" customHeight="1" spans="1:11">
      <c r="A22" s="14" t="s">
        <v>42</v>
      </c>
      <c r="B22" s="8" t="s">
        <v>43</v>
      </c>
      <c r="C22" s="9">
        <v>42220600922</v>
      </c>
      <c r="D22" s="9">
        <v>1025</v>
      </c>
      <c r="E22" s="8">
        <v>70.9</v>
      </c>
      <c r="F22" s="15">
        <v>28.36</v>
      </c>
      <c r="G22" s="16">
        <v>83.4</v>
      </c>
      <c r="H22" s="16">
        <f t="shared" si="1"/>
        <v>50.04</v>
      </c>
      <c r="I22" s="15">
        <f>F22+H22</f>
        <v>78.4</v>
      </c>
      <c r="J22" s="16">
        <v>1</v>
      </c>
      <c r="K22" s="16"/>
    </row>
    <row r="23" s="4" customFormat="1" ht="26.7" customHeight="1" spans="1:11">
      <c r="A23" s="14" t="s">
        <v>44</v>
      </c>
      <c r="B23" s="8" t="s">
        <v>45</v>
      </c>
      <c r="C23" s="9">
        <v>42220603006</v>
      </c>
      <c r="D23" s="9">
        <v>1026</v>
      </c>
      <c r="E23" s="8">
        <v>71.6</v>
      </c>
      <c r="F23" s="15">
        <v>28.64</v>
      </c>
      <c r="G23" s="16">
        <v>83.2</v>
      </c>
      <c r="H23" s="16">
        <f t="shared" si="1"/>
        <v>49.92</v>
      </c>
      <c r="I23" s="15">
        <f>F23+H23</f>
        <v>78.56</v>
      </c>
      <c r="J23" s="16">
        <v>1</v>
      </c>
      <c r="K23" s="16"/>
    </row>
    <row r="24" s="4" customFormat="1" ht="26.7" customHeight="1" spans="1:11">
      <c r="A24" s="14" t="s">
        <v>44</v>
      </c>
      <c r="B24" s="8" t="s">
        <v>46</v>
      </c>
      <c r="C24" s="9">
        <v>42220600728</v>
      </c>
      <c r="D24" s="9">
        <v>1027</v>
      </c>
      <c r="E24" s="8">
        <v>71.8</v>
      </c>
      <c r="F24" s="15">
        <v>28.72</v>
      </c>
      <c r="G24" s="16">
        <v>84.2</v>
      </c>
      <c r="H24" s="16">
        <f t="shared" si="1"/>
        <v>50.52</v>
      </c>
      <c r="I24" s="15">
        <f>F24+H24</f>
        <v>79.24</v>
      </c>
      <c r="J24" s="16">
        <v>1</v>
      </c>
      <c r="K24" s="16"/>
    </row>
    <row r="25" s="2" customFormat="1" ht="30" customHeight="1" spans="1:11">
      <c r="A25" s="8" t="s">
        <v>47</v>
      </c>
      <c r="B25" s="8" t="s">
        <v>48</v>
      </c>
      <c r="C25" s="9">
        <v>42220603724</v>
      </c>
      <c r="D25" s="8" t="s">
        <v>49</v>
      </c>
      <c r="E25" s="8">
        <v>67.5</v>
      </c>
      <c r="F25" s="8">
        <f t="shared" ref="F25:F32" si="3">E25*0.4</f>
        <v>27</v>
      </c>
      <c r="G25" s="10">
        <v>73.4</v>
      </c>
      <c r="H25" s="10">
        <f t="shared" si="1"/>
        <v>44.04</v>
      </c>
      <c r="I25" s="10">
        <f>E25*0.4+G25*0.6</f>
        <v>71.04</v>
      </c>
      <c r="J25" s="10">
        <v>1</v>
      </c>
      <c r="K25" s="10"/>
    </row>
    <row r="26" s="2" customFormat="1" ht="30" customHeight="1" spans="1:11">
      <c r="A26" s="8" t="s">
        <v>47</v>
      </c>
      <c r="B26" s="8" t="s">
        <v>50</v>
      </c>
      <c r="C26" s="9">
        <v>42220603906</v>
      </c>
      <c r="D26" s="8" t="s">
        <v>49</v>
      </c>
      <c r="E26" s="8">
        <v>62.3</v>
      </c>
      <c r="F26" s="8">
        <f t="shared" si="3"/>
        <v>24.92</v>
      </c>
      <c r="G26" s="10">
        <v>74.6</v>
      </c>
      <c r="H26" s="10">
        <f t="shared" si="1"/>
        <v>44.76</v>
      </c>
      <c r="I26" s="10">
        <f>E26*0.4+G26*0.6</f>
        <v>69.68</v>
      </c>
      <c r="J26" s="10">
        <v>2</v>
      </c>
      <c r="K26" s="10"/>
    </row>
    <row r="27" s="2" customFormat="1" ht="30" customHeight="1" spans="1:11">
      <c r="A27" s="8" t="s">
        <v>47</v>
      </c>
      <c r="B27" s="8" t="s">
        <v>51</v>
      </c>
      <c r="C27" s="9">
        <v>42220604525</v>
      </c>
      <c r="D27" s="8" t="s">
        <v>49</v>
      </c>
      <c r="E27" s="8">
        <v>62.4</v>
      </c>
      <c r="F27" s="8">
        <f t="shared" si="3"/>
        <v>24.96</v>
      </c>
      <c r="G27" s="10">
        <v>74.2</v>
      </c>
      <c r="H27" s="10">
        <f t="shared" si="1"/>
        <v>44.52</v>
      </c>
      <c r="I27" s="10">
        <f>E27*0.4+G27*0.6</f>
        <v>69.48</v>
      </c>
      <c r="J27" s="10">
        <v>3</v>
      </c>
      <c r="K27" s="10"/>
    </row>
    <row r="28" s="2" customFormat="1" ht="31" customHeight="1" spans="1:11">
      <c r="A28" s="8" t="s">
        <v>52</v>
      </c>
      <c r="B28" s="8" t="s">
        <v>53</v>
      </c>
      <c r="C28" s="9">
        <v>42220603527</v>
      </c>
      <c r="D28" s="8" t="s">
        <v>54</v>
      </c>
      <c r="E28" s="8">
        <v>73.1</v>
      </c>
      <c r="F28" s="8">
        <f t="shared" si="3"/>
        <v>29.24</v>
      </c>
      <c r="G28" s="10">
        <v>80.6</v>
      </c>
      <c r="H28" s="10">
        <f t="shared" si="1"/>
        <v>48.36</v>
      </c>
      <c r="I28" s="13">
        <f>SUM(E28*0.4+G28*0.6)</f>
        <v>77.6</v>
      </c>
      <c r="J28" s="10">
        <v>1</v>
      </c>
      <c r="K28" s="22"/>
    </row>
    <row r="29" s="2" customFormat="1" ht="31" customHeight="1" spans="1:11">
      <c r="A29" s="8" t="s">
        <v>52</v>
      </c>
      <c r="B29" s="8" t="s">
        <v>55</v>
      </c>
      <c r="C29" s="9">
        <v>42220604019</v>
      </c>
      <c r="D29" s="8" t="s">
        <v>54</v>
      </c>
      <c r="E29" s="8">
        <v>72.1</v>
      </c>
      <c r="F29" s="8">
        <f t="shared" si="3"/>
        <v>28.84</v>
      </c>
      <c r="G29" s="10">
        <v>77.2</v>
      </c>
      <c r="H29" s="10">
        <f t="shared" si="1"/>
        <v>46.32</v>
      </c>
      <c r="I29" s="13">
        <f>SUM(E29*0.4+G29*0.6)</f>
        <v>75.16</v>
      </c>
      <c r="J29" s="10">
        <v>2</v>
      </c>
      <c r="K29" s="22"/>
    </row>
    <row r="30" s="2" customFormat="1" ht="26.7" customHeight="1" spans="1:11">
      <c r="A30" s="8" t="s">
        <v>52</v>
      </c>
      <c r="B30" s="17" t="s">
        <v>56</v>
      </c>
      <c r="C30" s="9">
        <v>42220604219</v>
      </c>
      <c r="D30" s="8" t="s">
        <v>57</v>
      </c>
      <c r="E30" s="8">
        <v>75.4</v>
      </c>
      <c r="F30" s="8">
        <f t="shared" si="3"/>
        <v>30.16</v>
      </c>
      <c r="G30" s="10">
        <v>80.2</v>
      </c>
      <c r="H30" s="10">
        <f t="shared" si="1"/>
        <v>48.12</v>
      </c>
      <c r="I30" s="10">
        <f>E30*0.4+G30*0.6</f>
        <v>78.28</v>
      </c>
      <c r="J30" s="10">
        <v>1</v>
      </c>
      <c r="K30" s="10"/>
    </row>
    <row r="31" s="2" customFormat="1" ht="26.7" customHeight="1" spans="1:11">
      <c r="A31" s="8" t="s">
        <v>52</v>
      </c>
      <c r="B31" s="8" t="s">
        <v>58</v>
      </c>
      <c r="C31" s="9">
        <v>42220603425</v>
      </c>
      <c r="D31" s="8" t="s">
        <v>57</v>
      </c>
      <c r="E31" s="8">
        <v>71.8</v>
      </c>
      <c r="F31" s="8">
        <f t="shared" si="3"/>
        <v>28.72</v>
      </c>
      <c r="G31" s="10">
        <v>81.6</v>
      </c>
      <c r="H31" s="10">
        <f t="shared" si="1"/>
        <v>48.96</v>
      </c>
      <c r="I31" s="10">
        <f>E31*0.4+G31*0.6</f>
        <v>77.68</v>
      </c>
      <c r="J31" s="10">
        <v>2</v>
      </c>
      <c r="K31" s="10"/>
    </row>
    <row r="32" s="3" customFormat="1" ht="26.7" customHeight="1" spans="1:11">
      <c r="A32" s="8" t="s">
        <v>52</v>
      </c>
      <c r="B32" s="8" t="s">
        <v>59</v>
      </c>
      <c r="C32" s="9">
        <v>42220603321</v>
      </c>
      <c r="D32" s="8" t="s">
        <v>60</v>
      </c>
      <c r="E32" s="8">
        <v>64.1</v>
      </c>
      <c r="F32" s="8">
        <f t="shared" si="3"/>
        <v>25.64</v>
      </c>
      <c r="G32" s="13">
        <v>77.8</v>
      </c>
      <c r="H32" s="13">
        <f t="shared" si="1"/>
        <v>46.68</v>
      </c>
      <c r="I32" s="8">
        <f>E32*0.4+G32*0.6</f>
        <v>72.32</v>
      </c>
      <c r="J32" s="8">
        <v>1</v>
      </c>
      <c r="K32" s="8"/>
    </row>
    <row r="33" s="4" customFormat="1" customHeight="1" spans="1:11">
      <c r="A33" s="14" t="s">
        <v>61</v>
      </c>
      <c r="B33" s="8" t="s">
        <v>62</v>
      </c>
      <c r="C33" s="9">
        <v>42220600628</v>
      </c>
      <c r="D33" s="9">
        <v>1032</v>
      </c>
      <c r="E33" s="8">
        <v>74.4</v>
      </c>
      <c r="F33" s="15">
        <v>29.76</v>
      </c>
      <c r="G33" s="16">
        <v>81.5</v>
      </c>
      <c r="H33" s="16">
        <f t="shared" si="1"/>
        <v>48.9</v>
      </c>
      <c r="I33" s="15">
        <f>F33+H33</f>
        <v>78.66</v>
      </c>
      <c r="J33" s="16">
        <v>1</v>
      </c>
      <c r="K33" s="16"/>
    </row>
    <row r="34" s="2" customFormat="1" customHeight="1" spans="1:11">
      <c r="A34" s="8" t="s">
        <v>63</v>
      </c>
      <c r="B34" s="8" t="s">
        <v>64</v>
      </c>
      <c r="C34" s="9">
        <v>42220604907</v>
      </c>
      <c r="D34" s="8" t="s">
        <v>65</v>
      </c>
      <c r="E34" s="8">
        <v>73</v>
      </c>
      <c r="F34" s="8">
        <f t="shared" ref="F34:F54" si="4">E34*0.4</f>
        <v>29.2</v>
      </c>
      <c r="G34" s="10">
        <v>85.6</v>
      </c>
      <c r="H34" s="10">
        <f t="shared" si="1"/>
        <v>51.36</v>
      </c>
      <c r="I34" s="10">
        <f t="shared" ref="I34:I54" si="5">E34*0.4+G34*0.6</f>
        <v>80.56</v>
      </c>
      <c r="J34" s="10">
        <v>1</v>
      </c>
      <c r="K34" s="22"/>
    </row>
    <row r="35" s="2" customFormat="1" customHeight="1" spans="1:11">
      <c r="A35" s="8" t="s">
        <v>63</v>
      </c>
      <c r="B35" s="8" t="s">
        <v>66</v>
      </c>
      <c r="C35" s="9">
        <v>42220604608</v>
      </c>
      <c r="D35" s="8" t="s">
        <v>65</v>
      </c>
      <c r="E35" s="8">
        <v>72.2</v>
      </c>
      <c r="F35" s="8">
        <f t="shared" si="4"/>
        <v>28.88</v>
      </c>
      <c r="G35" s="10">
        <v>82</v>
      </c>
      <c r="H35" s="10">
        <f t="shared" si="1"/>
        <v>49.2</v>
      </c>
      <c r="I35" s="10">
        <f t="shared" si="5"/>
        <v>78.08</v>
      </c>
      <c r="J35" s="10">
        <v>2</v>
      </c>
      <c r="K35" s="22"/>
    </row>
    <row r="36" s="2" customFormat="1" customHeight="1" spans="1:11">
      <c r="A36" s="8" t="s">
        <v>63</v>
      </c>
      <c r="B36" s="8" t="s">
        <v>67</v>
      </c>
      <c r="C36" s="9">
        <v>42220603416</v>
      </c>
      <c r="D36" s="8" t="s">
        <v>65</v>
      </c>
      <c r="E36" s="8">
        <v>70.7</v>
      </c>
      <c r="F36" s="8">
        <f t="shared" si="4"/>
        <v>28.28</v>
      </c>
      <c r="G36" s="10">
        <v>80.4</v>
      </c>
      <c r="H36" s="10">
        <f t="shared" si="1"/>
        <v>48.24</v>
      </c>
      <c r="I36" s="10">
        <f t="shared" si="5"/>
        <v>76.52</v>
      </c>
      <c r="J36" s="10">
        <v>3</v>
      </c>
      <c r="K36" s="22"/>
    </row>
    <row r="37" s="2" customFormat="1" customHeight="1" spans="1:11">
      <c r="A37" s="8" t="s">
        <v>63</v>
      </c>
      <c r="B37" s="8" t="s">
        <v>68</v>
      </c>
      <c r="C37" s="9">
        <v>42220603607</v>
      </c>
      <c r="D37" s="8" t="s">
        <v>65</v>
      </c>
      <c r="E37" s="8">
        <v>79.6</v>
      </c>
      <c r="F37" s="8">
        <f t="shared" si="4"/>
        <v>31.84</v>
      </c>
      <c r="G37" s="10">
        <v>74</v>
      </c>
      <c r="H37" s="10">
        <f t="shared" si="1"/>
        <v>44.4</v>
      </c>
      <c r="I37" s="10">
        <f t="shared" si="5"/>
        <v>76.24</v>
      </c>
      <c r="J37" s="10">
        <v>4</v>
      </c>
      <c r="K37" s="22"/>
    </row>
    <row r="38" s="2" customFormat="1" customHeight="1" spans="1:11">
      <c r="A38" s="8" t="s">
        <v>63</v>
      </c>
      <c r="B38" s="8" t="s">
        <v>69</v>
      </c>
      <c r="C38" s="9">
        <v>42220604128</v>
      </c>
      <c r="D38" s="8" t="s">
        <v>65</v>
      </c>
      <c r="E38" s="8">
        <v>69</v>
      </c>
      <c r="F38" s="8">
        <f t="shared" si="4"/>
        <v>27.6</v>
      </c>
      <c r="G38" s="10">
        <v>78</v>
      </c>
      <c r="H38" s="10">
        <f t="shared" si="1"/>
        <v>46.8</v>
      </c>
      <c r="I38" s="10">
        <f t="shared" si="5"/>
        <v>74.4</v>
      </c>
      <c r="J38" s="10">
        <v>5</v>
      </c>
      <c r="K38" s="22"/>
    </row>
    <row r="39" s="2" customFormat="1" customHeight="1" spans="1:11">
      <c r="A39" s="8" t="s">
        <v>63</v>
      </c>
      <c r="B39" s="8" t="s">
        <v>70</v>
      </c>
      <c r="C39" s="9">
        <v>42220604001</v>
      </c>
      <c r="D39" s="8" t="s">
        <v>65</v>
      </c>
      <c r="E39" s="8">
        <v>63.6</v>
      </c>
      <c r="F39" s="8">
        <f t="shared" si="4"/>
        <v>25.44</v>
      </c>
      <c r="G39" s="10">
        <v>81.2</v>
      </c>
      <c r="H39" s="10">
        <f t="shared" si="1"/>
        <v>48.72</v>
      </c>
      <c r="I39" s="10">
        <f t="shared" si="5"/>
        <v>74.16</v>
      </c>
      <c r="J39" s="10">
        <v>6</v>
      </c>
      <c r="K39" s="22"/>
    </row>
    <row r="40" s="2" customFormat="1" customHeight="1" spans="1:11">
      <c r="A40" s="8" t="s">
        <v>63</v>
      </c>
      <c r="B40" s="8" t="s">
        <v>71</v>
      </c>
      <c r="C40" s="9">
        <v>42220604911</v>
      </c>
      <c r="D40" s="8" t="s">
        <v>65</v>
      </c>
      <c r="E40" s="8">
        <v>60.9</v>
      </c>
      <c r="F40" s="8">
        <f t="shared" si="4"/>
        <v>24.36</v>
      </c>
      <c r="G40" s="18">
        <v>83</v>
      </c>
      <c r="H40" s="10">
        <f t="shared" si="1"/>
        <v>49.8</v>
      </c>
      <c r="I40" s="10">
        <f t="shared" si="5"/>
        <v>74.16</v>
      </c>
      <c r="J40" s="10">
        <v>7</v>
      </c>
      <c r="K40" s="22"/>
    </row>
    <row r="41" s="2" customFormat="1" customHeight="1" spans="1:11">
      <c r="A41" s="8" t="s">
        <v>63</v>
      </c>
      <c r="B41" s="8" t="s">
        <v>72</v>
      </c>
      <c r="C41" s="9">
        <v>42220604110</v>
      </c>
      <c r="D41" s="8" t="s">
        <v>65</v>
      </c>
      <c r="E41" s="8">
        <v>76.2</v>
      </c>
      <c r="F41" s="8">
        <f t="shared" si="4"/>
        <v>30.48</v>
      </c>
      <c r="G41" s="10">
        <v>71.6</v>
      </c>
      <c r="H41" s="10">
        <f t="shared" si="1"/>
        <v>42.96</v>
      </c>
      <c r="I41" s="10">
        <f t="shared" si="5"/>
        <v>73.44</v>
      </c>
      <c r="J41" s="10">
        <v>8</v>
      </c>
      <c r="K41" s="22"/>
    </row>
    <row r="42" s="2" customFormat="1" customHeight="1" spans="1:11">
      <c r="A42" s="8" t="s">
        <v>63</v>
      </c>
      <c r="B42" s="8" t="s">
        <v>73</v>
      </c>
      <c r="C42" s="9">
        <v>42220604016</v>
      </c>
      <c r="D42" s="8" t="s">
        <v>65</v>
      </c>
      <c r="E42" s="8">
        <v>69</v>
      </c>
      <c r="F42" s="8">
        <f t="shared" si="4"/>
        <v>27.6</v>
      </c>
      <c r="G42" s="10">
        <v>75.8</v>
      </c>
      <c r="H42" s="10">
        <f t="shared" si="1"/>
        <v>45.48</v>
      </c>
      <c r="I42" s="10">
        <f t="shared" si="5"/>
        <v>73.08</v>
      </c>
      <c r="J42" s="10">
        <v>9</v>
      </c>
      <c r="K42" s="22"/>
    </row>
    <row r="43" s="2" customFormat="1" customHeight="1" spans="1:11">
      <c r="A43" s="8" t="s">
        <v>63</v>
      </c>
      <c r="B43" s="8" t="s">
        <v>74</v>
      </c>
      <c r="C43" s="9">
        <v>42220604103</v>
      </c>
      <c r="D43" s="8" t="s">
        <v>65</v>
      </c>
      <c r="E43" s="8">
        <v>62.5</v>
      </c>
      <c r="F43" s="8">
        <f t="shared" si="4"/>
        <v>25</v>
      </c>
      <c r="G43" s="18">
        <v>80</v>
      </c>
      <c r="H43" s="10">
        <f t="shared" si="1"/>
        <v>48</v>
      </c>
      <c r="I43" s="10">
        <f t="shared" si="5"/>
        <v>73</v>
      </c>
      <c r="J43" s="10">
        <v>10</v>
      </c>
      <c r="K43" s="22"/>
    </row>
    <row r="44" s="2" customFormat="1" customHeight="1" spans="1:11">
      <c r="A44" s="8" t="s">
        <v>63</v>
      </c>
      <c r="B44" s="8" t="s">
        <v>75</v>
      </c>
      <c r="C44" s="9">
        <v>42220603929</v>
      </c>
      <c r="D44" s="8" t="s">
        <v>65</v>
      </c>
      <c r="E44" s="8">
        <v>70.7</v>
      </c>
      <c r="F44" s="8">
        <f t="shared" si="4"/>
        <v>28.28</v>
      </c>
      <c r="G44" s="10">
        <v>73.4</v>
      </c>
      <c r="H44" s="10">
        <f t="shared" si="1"/>
        <v>44.04</v>
      </c>
      <c r="I44" s="10">
        <f t="shared" si="5"/>
        <v>72.32</v>
      </c>
      <c r="J44" s="10">
        <v>11</v>
      </c>
      <c r="K44" s="22"/>
    </row>
    <row r="45" s="2" customFormat="1" customHeight="1" spans="1:11">
      <c r="A45" s="8" t="s">
        <v>63</v>
      </c>
      <c r="B45" s="8" t="s">
        <v>76</v>
      </c>
      <c r="C45" s="9">
        <v>42220603402</v>
      </c>
      <c r="D45" s="8" t="s">
        <v>65</v>
      </c>
      <c r="E45" s="8">
        <v>65.4</v>
      </c>
      <c r="F45" s="8">
        <f t="shared" si="4"/>
        <v>26.16</v>
      </c>
      <c r="G45" s="10">
        <v>76</v>
      </c>
      <c r="H45" s="10">
        <f t="shared" si="1"/>
        <v>45.6</v>
      </c>
      <c r="I45" s="10">
        <f t="shared" si="5"/>
        <v>71.76</v>
      </c>
      <c r="J45" s="10">
        <v>12</v>
      </c>
      <c r="K45" s="22"/>
    </row>
    <row r="46" s="2" customFormat="1" customHeight="1" spans="1:11">
      <c r="A46" s="8" t="s">
        <v>63</v>
      </c>
      <c r="B46" s="8" t="s">
        <v>77</v>
      </c>
      <c r="C46" s="9">
        <v>42220603727</v>
      </c>
      <c r="D46" s="8" t="s">
        <v>65</v>
      </c>
      <c r="E46" s="8">
        <v>63.1</v>
      </c>
      <c r="F46" s="8">
        <f t="shared" si="4"/>
        <v>25.24</v>
      </c>
      <c r="G46" s="10">
        <v>76.6</v>
      </c>
      <c r="H46" s="10">
        <f t="shared" si="1"/>
        <v>45.96</v>
      </c>
      <c r="I46" s="10">
        <f t="shared" si="5"/>
        <v>71.2</v>
      </c>
      <c r="J46" s="10">
        <v>13</v>
      </c>
      <c r="K46" s="22"/>
    </row>
    <row r="47" s="3" customFormat="1" customHeight="1" spans="1:11">
      <c r="A47" s="8" t="s">
        <v>63</v>
      </c>
      <c r="B47" s="8" t="s">
        <v>78</v>
      </c>
      <c r="C47" s="9">
        <v>42220603504</v>
      </c>
      <c r="D47" s="8" t="s">
        <v>79</v>
      </c>
      <c r="E47" s="8">
        <v>68.2</v>
      </c>
      <c r="F47" s="8">
        <f t="shared" si="4"/>
        <v>27.28</v>
      </c>
      <c r="G47" s="19">
        <v>88.2</v>
      </c>
      <c r="H47" s="19">
        <f t="shared" si="1"/>
        <v>52.92</v>
      </c>
      <c r="I47" s="8">
        <f t="shared" si="5"/>
        <v>80.2</v>
      </c>
      <c r="J47" s="16">
        <v>1</v>
      </c>
      <c r="K47" s="16"/>
    </row>
    <row r="48" s="3" customFormat="1" customHeight="1" spans="1:11">
      <c r="A48" s="8" t="s">
        <v>63</v>
      </c>
      <c r="B48" s="8" t="s">
        <v>80</v>
      </c>
      <c r="C48" s="9">
        <v>42220604909</v>
      </c>
      <c r="D48" s="8" t="s">
        <v>79</v>
      </c>
      <c r="E48" s="8">
        <v>68.7</v>
      </c>
      <c r="F48" s="8">
        <f t="shared" si="4"/>
        <v>27.48</v>
      </c>
      <c r="G48" s="19">
        <v>76.8</v>
      </c>
      <c r="H48" s="19">
        <f t="shared" si="1"/>
        <v>46.08</v>
      </c>
      <c r="I48" s="8">
        <f t="shared" si="5"/>
        <v>73.56</v>
      </c>
      <c r="J48" s="16">
        <v>2</v>
      </c>
      <c r="K48" s="16"/>
    </row>
    <row r="49" s="3" customFormat="1" customHeight="1" spans="1:11">
      <c r="A49" s="8" t="s">
        <v>63</v>
      </c>
      <c r="B49" s="8" t="s">
        <v>81</v>
      </c>
      <c r="C49" s="9">
        <v>42220604617</v>
      </c>
      <c r="D49" s="8" t="s">
        <v>79</v>
      </c>
      <c r="E49" s="8">
        <v>66.9</v>
      </c>
      <c r="F49" s="8">
        <f t="shared" si="4"/>
        <v>26.76</v>
      </c>
      <c r="G49" s="19">
        <v>75.2</v>
      </c>
      <c r="H49" s="19">
        <f t="shared" si="1"/>
        <v>45.12</v>
      </c>
      <c r="I49" s="8">
        <f t="shared" si="5"/>
        <v>71.88</v>
      </c>
      <c r="J49" s="16">
        <v>3</v>
      </c>
      <c r="K49" s="16"/>
    </row>
    <row r="50" s="3" customFormat="1" customHeight="1" spans="1:11">
      <c r="A50" s="8" t="s">
        <v>63</v>
      </c>
      <c r="B50" s="8" t="s">
        <v>82</v>
      </c>
      <c r="C50" s="9">
        <v>42220603814</v>
      </c>
      <c r="D50" s="8" t="s">
        <v>79</v>
      </c>
      <c r="E50" s="8">
        <v>70.5</v>
      </c>
      <c r="F50" s="8">
        <f t="shared" si="4"/>
        <v>28.2</v>
      </c>
      <c r="G50" s="19">
        <v>71.4</v>
      </c>
      <c r="H50" s="19">
        <f t="shared" si="1"/>
        <v>42.84</v>
      </c>
      <c r="I50" s="8">
        <f t="shared" si="5"/>
        <v>71.04</v>
      </c>
      <c r="J50" s="16">
        <v>4</v>
      </c>
      <c r="K50" s="16"/>
    </row>
    <row r="51" s="3" customFormat="1" customHeight="1" spans="1:11">
      <c r="A51" s="8" t="s">
        <v>63</v>
      </c>
      <c r="B51" s="8" t="s">
        <v>83</v>
      </c>
      <c r="C51" s="9">
        <v>42220604406</v>
      </c>
      <c r="D51" s="8" t="s">
        <v>84</v>
      </c>
      <c r="E51" s="8">
        <v>77.1</v>
      </c>
      <c r="F51" s="8">
        <f t="shared" si="4"/>
        <v>30.84</v>
      </c>
      <c r="G51" s="19">
        <v>77.4</v>
      </c>
      <c r="H51" s="19">
        <f t="shared" si="1"/>
        <v>46.44</v>
      </c>
      <c r="I51" s="8">
        <f t="shared" si="5"/>
        <v>77.28</v>
      </c>
      <c r="J51" s="16">
        <v>1</v>
      </c>
      <c r="K51" s="16"/>
    </row>
    <row r="52" s="3" customFormat="1" customHeight="1" spans="1:11">
      <c r="A52" s="8" t="s">
        <v>63</v>
      </c>
      <c r="B52" s="8" t="s">
        <v>85</v>
      </c>
      <c r="C52" s="9">
        <v>42220604619</v>
      </c>
      <c r="D52" s="8" t="s">
        <v>84</v>
      </c>
      <c r="E52" s="8">
        <v>72.1</v>
      </c>
      <c r="F52" s="8">
        <f t="shared" si="4"/>
        <v>28.84</v>
      </c>
      <c r="G52" s="19">
        <v>80</v>
      </c>
      <c r="H52" s="19">
        <f t="shared" si="1"/>
        <v>48</v>
      </c>
      <c r="I52" s="8">
        <f t="shared" si="5"/>
        <v>76.84</v>
      </c>
      <c r="J52" s="16">
        <v>2</v>
      </c>
      <c r="K52" s="16"/>
    </row>
    <row r="53" s="3" customFormat="1" customHeight="1" spans="1:11">
      <c r="A53" s="8" t="s">
        <v>63</v>
      </c>
      <c r="B53" s="8" t="s">
        <v>86</v>
      </c>
      <c r="C53" s="9">
        <v>42220604715</v>
      </c>
      <c r="D53" s="8" t="s">
        <v>84</v>
      </c>
      <c r="E53" s="8">
        <v>63.8</v>
      </c>
      <c r="F53" s="8">
        <f t="shared" si="4"/>
        <v>25.52</v>
      </c>
      <c r="G53" s="19">
        <v>81.6</v>
      </c>
      <c r="H53" s="19">
        <f t="shared" si="1"/>
        <v>48.96</v>
      </c>
      <c r="I53" s="8">
        <f t="shared" si="5"/>
        <v>74.48</v>
      </c>
      <c r="J53" s="16">
        <v>3</v>
      </c>
      <c r="K53" s="16"/>
    </row>
    <row r="54" s="3" customFormat="1" customHeight="1" spans="1:11">
      <c r="A54" s="8" t="s">
        <v>63</v>
      </c>
      <c r="B54" s="8" t="s">
        <v>87</v>
      </c>
      <c r="C54" s="9">
        <v>42220604003</v>
      </c>
      <c r="D54" s="8" t="s">
        <v>84</v>
      </c>
      <c r="E54" s="8">
        <v>63.7</v>
      </c>
      <c r="F54" s="8">
        <f t="shared" si="4"/>
        <v>25.48</v>
      </c>
      <c r="G54" s="19">
        <v>80</v>
      </c>
      <c r="H54" s="19">
        <f t="shared" si="1"/>
        <v>48</v>
      </c>
      <c r="I54" s="8">
        <f t="shared" si="5"/>
        <v>73.48</v>
      </c>
      <c r="J54" s="16">
        <v>4</v>
      </c>
      <c r="K54" s="16"/>
    </row>
    <row r="55" s="4" customFormat="1" customHeight="1" spans="1:11">
      <c r="A55" s="14" t="s">
        <v>88</v>
      </c>
      <c r="B55" s="8" t="s">
        <v>89</v>
      </c>
      <c r="C55" s="9">
        <v>42220602529</v>
      </c>
      <c r="D55" s="9">
        <v>1036</v>
      </c>
      <c r="E55" s="8">
        <v>76.4</v>
      </c>
      <c r="F55" s="15">
        <v>30.56</v>
      </c>
      <c r="G55" s="16">
        <v>85.58</v>
      </c>
      <c r="H55" s="16">
        <f t="shared" si="1"/>
        <v>51.348</v>
      </c>
      <c r="I55" s="15">
        <f>F55+H55</f>
        <v>81.908</v>
      </c>
      <c r="J55" s="16">
        <v>1</v>
      </c>
      <c r="K55" s="16"/>
    </row>
    <row r="56" s="4" customFormat="1" customHeight="1" spans="1:11">
      <c r="A56" s="14" t="s">
        <v>88</v>
      </c>
      <c r="B56" s="8" t="s">
        <v>90</v>
      </c>
      <c r="C56" s="9">
        <v>42220600515</v>
      </c>
      <c r="D56" s="9">
        <v>1036</v>
      </c>
      <c r="E56" s="8">
        <v>75.6</v>
      </c>
      <c r="F56" s="15">
        <v>30.24</v>
      </c>
      <c r="G56" s="16">
        <v>83.6</v>
      </c>
      <c r="H56" s="16">
        <f t="shared" si="1"/>
        <v>50.16</v>
      </c>
      <c r="I56" s="15">
        <f>F56+H56</f>
        <v>80.4</v>
      </c>
      <c r="J56" s="16">
        <v>2</v>
      </c>
      <c r="K56" s="16"/>
    </row>
    <row r="57" s="4" customFormat="1" customHeight="1" spans="1:11">
      <c r="A57" s="14" t="s">
        <v>88</v>
      </c>
      <c r="B57" s="8" t="s">
        <v>91</v>
      </c>
      <c r="C57" s="9">
        <v>42220602724</v>
      </c>
      <c r="D57" s="9">
        <v>1036</v>
      </c>
      <c r="E57" s="8">
        <v>77.6</v>
      </c>
      <c r="F57" s="15">
        <v>31.04</v>
      </c>
      <c r="G57" s="16">
        <v>81.9</v>
      </c>
      <c r="H57" s="16">
        <f t="shared" si="1"/>
        <v>49.14</v>
      </c>
      <c r="I57" s="15">
        <f>F57+H57</f>
        <v>80.18</v>
      </c>
      <c r="J57" s="16">
        <v>3</v>
      </c>
      <c r="K57" s="16"/>
    </row>
    <row r="58" s="4" customFormat="1" customHeight="1" spans="1:11">
      <c r="A58" s="14" t="s">
        <v>88</v>
      </c>
      <c r="B58" s="8" t="s">
        <v>92</v>
      </c>
      <c r="C58" s="9">
        <v>42220601505</v>
      </c>
      <c r="D58" s="9">
        <v>1036</v>
      </c>
      <c r="E58" s="8">
        <v>70.8</v>
      </c>
      <c r="F58" s="15">
        <v>28.32</v>
      </c>
      <c r="G58" s="16">
        <v>83.6</v>
      </c>
      <c r="H58" s="16">
        <f t="shared" si="1"/>
        <v>50.16</v>
      </c>
      <c r="I58" s="15">
        <f>F58+H58</f>
        <v>78.48</v>
      </c>
      <c r="J58" s="16">
        <v>4</v>
      </c>
      <c r="K58" s="16"/>
    </row>
    <row r="59" customHeight="1" spans="1:11">
      <c r="A59" s="16" t="s">
        <v>93</v>
      </c>
      <c r="B59" s="8" t="s">
        <v>94</v>
      </c>
      <c r="C59" s="9">
        <v>42220604718</v>
      </c>
      <c r="D59" s="8" t="s">
        <v>95</v>
      </c>
      <c r="E59" s="13">
        <v>73.9</v>
      </c>
      <c r="F59" s="8">
        <f>E59*0.4</f>
        <v>29.56</v>
      </c>
      <c r="G59" s="13">
        <v>74</v>
      </c>
      <c r="H59" s="13">
        <f t="shared" si="1"/>
        <v>44.4</v>
      </c>
      <c r="I59" s="8">
        <f>E59*0.4+G59*0.6</f>
        <v>73.96</v>
      </c>
      <c r="J59" s="21">
        <v>1</v>
      </c>
      <c r="K59" s="8"/>
    </row>
    <row r="60" customHeight="1" spans="1:11">
      <c r="A60" s="16" t="s">
        <v>93</v>
      </c>
      <c r="B60" s="8" t="s">
        <v>96</v>
      </c>
      <c r="C60" s="9">
        <v>42220604807</v>
      </c>
      <c r="D60" s="8" t="s">
        <v>95</v>
      </c>
      <c r="E60" s="13">
        <v>66.9</v>
      </c>
      <c r="F60" s="8">
        <f>E60*0.4</f>
        <v>26.76</v>
      </c>
      <c r="G60" s="13">
        <v>74.6</v>
      </c>
      <c r="H60" s="13">
        <f t="shared" si="1"/>
        <v>44.76</v>
      </c>
      <c r="I60" s="8">
        <f>E60*0.4+G60*0.6</f>
        <v>71.52</v>
      </c>
      <c r="J60" s="21">
        <v>2</v>
      </c>
      <c r="K60" s="8"/>
    </row>
  </sheetData>
  <autoFilter ref="A1:K60"/>
  <mergeCells count="1">
    <mergeCell ref="A1:K1"/>
  </mergeCells>
  <printOptions horizontalCentered="1"/>
  <pageMargins left="0.786805555555556" right="0.786805555555556" top="0.590277777777778" bottom="0.354166666666667" header="0.313888888888889" footer="0.15625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2021-06-17T07:40:00Z</dcterms:created>
  <cp:lastPrinted>2021-07-04T06:39:00Z</cp:lastPrinted>
  <dcterms:modified xsi:type="dcterms:W3CDTF">2021-08-30T02:17:52Z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FB73F0F16A0944ABA7924CC2C6F295F7</vt:lpwstr>
  </property>
  <property fmtid="{D5CDD505-2E9C-101B-9397-08002B2CF9AE}" pid="3" name="KSOProductBuildVer">
    <vt:lpwstr>2052-10.8.0.6058</vt:lpwstr>
  </property>
</Properties>
</file>