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ren'shi\Desktop\"/>
    </mc:Choice>
  </mc:AlternateContent>
  <xr:revisionPtr revIDLastSave="0" documentId="13_ncr:1_{8EDF229A-CCE2-4637-B954-3BB601B98D51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成绩登记" sheetId="1" r:id="rId1"/>
  </sheets>
  <definedNames>
    <definedName name="_xlnm._FilterDatabase" localSheetId="0" hidden="1">成绩登记!$A$4:$N$19</definedName>
    <definedName name="_xlnm.Print_Titles" localSheetId="0">成绩登记!$3:$4</definedName>
  </definedNames>
  <calcPr calcId="181029"/>
</workbook>
</file>

<file path=xl/calcChain.xml><?xml version="1.0" encoding="utf-8"?>
<calcChain xmlns="http://schemas.openxmlformats.org/spreadsheetml/2006/main">
  <c r="J16" i="1" l="1"/>
  <c r="H16" i="1"/>
  <c r="J6" i="1" l="1"/>
  <c r="J8" i="1"/>
  <c r="J10" i="1"/>
  <c r="J11" i="1"/>
  <c r="J9" i="1"/>
  <c r="J13" i="1"/>
  <c r="J12" i="1"/>
  <c r="J14" i="1"/>
  <c r="J15" i="1"/>
  <c r="J17" i="1"/>
  <c r="J19" i="1"/>
  <c r="J18" i="1"/>
  <c r="H6" i="1"/>
  <c r="H8" i="1"/>
  <c r="H7" i="1"/>
  <c r="H10" i="1"/>
  <c r="H11" i="1"/>
  <c r="H9" i="1"/>
  <c r="H13" i="1"/>
  <c r="H12" i="1"/>
  <c r="H14" i="1"/>
  <c r="H15" i="1"/>
  <c r="H17" i="1"/>
  <c r="H19" i="1"/>
  <c r="H18" i="1"/>
  <c r="M12" i="1" l="1"/>
  <c r="M17" i="1"/>
  <c r="M18" i="1"/>
  <c r="K14" i="1" l="1"/>
  <c r="K15" i="1"/>
  <c r="K13" i="1"/>
  <c r="K17" i="1"/>
  <c r="K18" i="1"/>
</calcChain>
</file>

<file path=xl/sharedStrings.xml><?xml version="1.0" encoding="utf-8"?>
<sst xmlns="http://schemas.openxmlformats.org/spreadsheetml/2006/main" count="62" uniqueCount="44">
  <si>
    <t>序号</t>
  </si>
  <si>
    <t>招聘岗位数</t>
  </si>
  <si>
    <t>招聘岗位</t>
  </si>
  <si>
    <t>考生
姓名</t>
  </si>
  <si>
    <t>考 试 成 绩</t>
  </si>
  <si>
    <t>成 绩 排 名</t>
  </si>
  <si>
    <t>笔试成绩</t>
  </si>
  <si>
    <t>面试成绩</t>
  </si>
  <si>
    <t>综合</t>
  </si>
  <si>
    <t>笔试</t>
  </si>
  <si>
    <t>面试</t>
  </si>
  <si>
    <t>性别</t>
    <phoneticPr fontId="4" type="noConversion"/>
  </si>
  <si>
    <r>
      <t>综合</t>
    </r>
    <r>
      <rPr>
        <sz val="14"/>
        <rFont val="宋体"/>
        <family val="3"/>
        <charset val="134"/>
        <scheme val="major"/>
      </rPr>
      <t xml:space="preserve">
</t>
    </r>
    <r>
      <rPr>
        <sz val="10"/>
        <rFont val="宋体"/>
        <family val="3"/>
        <charset val="134"/>
        <scheme val="major"/>
      </rPr>
      <t>（100%）</t>
    </r>
  </si>
  <si>
    <r>
      <t>笔试</t>
    </r>
    <r>
      <rPr>
        <sz val="14"/>
        <rFont val="宋体"/>
        <family val="3"/>
        <charset val="134"/>
        <scheme val="major"/>
      </rPr>
      <t xml:space="preserve">   </t>
    </r>
    <r>
      <rPr>
        <sz val="10"/>
        <rFont val="宋体"/>
        <family val="3"/>
        <charset val="134"/>
        <scheme val="major"/>
      </rPr>
      <t>（40 %）</t>
    </r>
  </si>
  <si>
    <r>
      <t>面试</t>
    </r>
    <r>
      <rPr>
        <sz val="14"/>
        <rFont val="宋体"/>
        <family val="3"/>
        <charset val="134"/>
        <scheme val="major"/>
      </rPr>
      <t xml:space="preserve">  </t>
    </r>
    <r>
      <rPr>
        <sz val="10"/>
        <rFont val="宋体"/>
        <family val="3"/>
        <charset val="134"/>
        <scheme val="major"/>
      </rPr>
      <t>（60 %）</t>
    </r>
  </si>
  <si>
    <t>随州高新区2021年义务教育学校教师公开招聘拟聘用人员名单</t>
    <phoneticPr fontId="4" type="noConversion"/>
  </si>
  <si>
    <t>新机制小学语文</t>
    <phoneticPr fontId="4" type="noConversion"/>
  </si>
  <si>
    <t>黄丽</t>
    <phoneticPr fontId="4" type="noConversion"/>
  </si>
  <si>
    <t>女</t>
    <phoneticPr fontId="4" type="noConversion"/>
  </si>
  <si>
    <t>小学语文</t>
    <phoneticPr fontId="4" type="noConversion"/>
  </si>
  <si>
    <t>靳呈林</t>
    <phoneticPr fontId="4" type="noConversion"/>
  </si>
  <si>
    <t>男</t>
    <phoneticPr fontId="4" type="noConversion"/>
  </si>
  <si>
    <t>孙理智</t>
    <phoneticPr fontId="4" type="noConversion"/>
  </si>
  <si>
    <t>梅巧雅</t>
    <phoneticPr fontId="4" type="noConversion"/>
  </si>
  <si>
    <t>小学数学</t>
    <phoneticPr fontId="4" type="noConversion"/>
  </si>
  <si>
    <t>喻霞</t>
    <phoneticPr fontId="4" type="noConversion"/>
  </si>
  <si>
    <t>余冬梅</t>
    <phoneticPr fontId="4" type="noConversion"/>
  </si>
  <si>
    <t>小学英语</t>
    <phoneticPr fontId="4" type="noConversion"/>
  </si>
  <si>
    <t>肖佩</t>
    <phoneticPr fontId="4" type="noConversion"/>
  </si>
  <si>
    <t>初中英语</t>
    <phoneticPr fontId="4" type="noConversion"/>
  </si>
  <si>
    <t>初中语文</t>
    <phoneticPr fontId="4" type="noConversion"/>
  </si>
  <si>
    <t>徐晓钦</t>
    <phoneticPr fontId="4" type="noConversion"/>
  </si>
  <si>
    <t>初中数学</t>
    <phoneticPr fontId="4" type="noConversion"/>
  </si>
  <si>
    <t>聂瑞</t>
    <phoneticPr fontId="4" type="noConversion"/>
  </si>
  <si>
    <t>陈晨</t>
    <phoneticPr fontId="4" type="noConversion"/>
  </si>
  <si>
    <t>初中地理</t>
    <phoneticPr fontId="4" type="noConversion"/>
  </si>
  <si>
    <t>邓璇</t>
    <phoneticPr fontId="4" type="noConversion"/>
  </si>
  <si>
    <t>初中物理</t>
    <phoneticPr fontId="4" type="noConversion"/>
  </si>
  <si>
    <t>李传坤</t>
    <phoneticPr fontId="4" type="noConversion"/>
  </si>
  <si>
    <t>张迪</t>
    <phoneticPr fontId="4" type="noConversion"/>
  </si>
  <si>
    <t>杨澜</t>
    <phoneticPr fontId="4" type="noConversion"/>
  </si>
  <si>
    <t>初中信息技术</t>
    <phoneticPr fontId="4" type="noConversion"/>
  </si>
  <si>
    <t>徐武</t>
    <phoneticPr fontId="4" type="noConversion"/>
  </si>
  <si>
    <t xml:space="preserve">   以上人员体检和考核均已合格，被确定为随州高新区2021年农村义务教育学校教师公开招聘拟招录人员，现予以公示，公示时间为2021年8月5日-2021年8月11日。公示期间如有异议，可向随州市教育局反映，联系电话：0722-3590902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</si>
</sst>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8"/>
      <name val="黑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4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6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workbookViewId="0">
      <pane ySplit="4" topLeftCell="A5" activePane="bottomLeft" state="frozen"/>
      <selection pane="bottomLeft" activeCell="Q10" sqref="Q10"/>
    </sheetView>
  </sheetViews>
  <sheetFormatPr defaultColWidth="9" defaultRowHeight="13.5"/>
  <cols>
    <col min="1" max="1" width="5.5" style="1" customWidth="1"/>
    <col min="2" max="2" width="6.875" style="1" customWidth="1"/>
    <col min="3" max="3" width="10.25" style="1" customWidth="1"/>
    <col min="4" max="4" width="8.625" style="1" customWidth="1"/>
    <col min="5" max="5" width="5.625" style="2" customWidth="1"/>
    <col min="6" max="6" width="7.75" style="1" customWidth="1"/>
    <col min="7" max="7" width="8.625" style="1" customWidth="1"/>
    <col min="8" max="10" width="9" style="1" customWidth="1"/>
    <col min="11" max="11" width="6" style="1" customWidth="1"/>
    <col min="12" max="12" width="5.875" style="1" customWidth="1"/>
    <col min="13" max="13" width="5.5" style="1" customWidth="1"/>
    <col min="14" max="16384" width="9" style="1"/>
  </cols>
  <sheetData>
    <row r="1" spans="1:13" ht="22.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thickBot="1">
      <c r="A2" s="3"/>
      <c r="B2" s="2"/>
      <c r="K2" s="2"/>
      <c r="L2" s="2"/>
      <c r="M2" s="2"/>
    </row>
    <row r="3" spans="1:13" ht="14.25">
      <c r="A3" s="6" t="s">
        <v>0</v>
      </c>
      <c r="B3" s="5" t="s">
        <v>1</v>
      </c>
      <c r="C3" s="5" t="s">
        <v>2</v>
      </c>
      <c r="D3" s="5" t="s">
        <v>3</v>
      </c>
      <c r="E3" s="7" t="s">
        <v>11</v>
      </c>
      <c r="F3" s="5" t="s">
        <v>4</v>
      </c>
      <c r="G3" s="5"/>
      <c r="H3" s="5"/>
      <c r="I3" s="5"/>
      <c r="J3" s="5"/>
      <c r="K3" s="5" t="s">
        <v>5</v>
      </c>
      <c r="L3" s="5"/>
      <c r="M3" s="5"/>
    </row>
    <row r="4" spans="1:13" ht="31.5" thickBot="1">
      <c r="A4" s="13"/>
      <c r="B4" s="14"/>
      <c r="C4" s="14"/>
      <c r="D4" s="14"/>
      <c r="E4" s="15"/>
      <c r="F4" s="16" t="s">
        <v>12</v>
      </c>
      <c r="G4" s="16" t="s">
        <v>6</v>
      </c>
      <c r="H4" s="16" t="s">
        <v>13</v>
      </c>
      <c r="I4" s="16" t="s">
        <v>7</v>
      </c>
      <c r="J4" s="16" t="s">
        <v>14</v>
      </c>
      <c r="K4" s="16" t="s">
        <v>8</v>
      </c>
      <c r="L4" s="16" t="s">
        <v>9</v>
      </c>
      <c r="M4" s="16" t="s">
        <v>10</v>
      </c>
    </row>
    <row r="5" spans="1:13" s="23" customFormat="1" ht="30" thickTop="1" thickBot="1">
      <c r="A5" s="17">
        <v>1</v>
      </c>
      <c r="B5" s="18">
        <v>1</v>
      </c>
      <c r="C5" s="19" t="s">
        <v>16</v>
      </c>
      <c r="D5" s="19" t="s">
        <v>17</v>
      </c>
      <c r="E5" s="20" t="s">
        <v>18</v>
      </c>
      <c r="F5" s="21">
        <v>81.44</v>
      </c>
      <c r="G5" s="19">
        <v>74.900000000000006</v>
      </c>
      <c r="H5" s="19">
        <v>29.96</v>
      </c>
      <c r="I5" s="19">
        <v>85.8</v>
      </c>
      <c r="J5" s="19">
        <v>51.48</v>
      </c>
      <c r="K5" s="21">
        <v>1</v>
      </c>
      <c r="L5" s="21">
        <v>1</v>
      </c>
      <c r="M5" s="22">
        <v>3</v>
      </c>
    </row>
    <row r="6" spans="1:13" ht="21" thickTop="1">
      <c r="A6" s="24">
        <v>2</v>
      </c>
      <c r="B6" s="25">
        <v>3</v>
      </c>
      <c r="C6" s="26" t="s">
        <v>19</v>
      </c>
      <c r="D6" s="26" t="s">
        <v>20</v>
      </c>
      <c r="E6" s="27" t="s">
        <v>21</v>
      </c>
      <c r="F6" s="28">
        <v>82.18</v>
      </c>
      <c r="G6" s="29">
        <v>70.75</v>
      </c>
      <c r="H6" s="29">
        <f t="shared" ref="H6:H19" si="0">ROUND(G6*0.4,2)</f>
        <v>28.3</v>
      </c>
      <c r="I6" s="29">
        <v>89.8</v>
      </c>
      <c r="J6" s="29">
        <f t="shared" ref="J6:J19" si="1">ROUND(I6*0.6,2)</f>
        <v>53.88</v>
      </c>
      <c r="K6" s="28">
        <v>1</v>
      </c>
      <c r="L6" s="28">
        <v>11</v>
      </c>
      <c r="M6" s="30">
        <v>1</v>
      </c>
    </row>
    <row r="7" spans="1:13" ht="20.25">
      <c r="A7" s="31">
        <v>3</v>
      </c>
      <c r="B7" s="8">
        <v>3</v>
      </c>
      <c r="C7" s="9" t="s">
        <v>19</v>
      </c>
      <c r="D7" s="9" t="s">
        <v>22</v>
      </c>
      <c r="E7" s="12" t="s">
        <v>21</v>
      </c>
      <c r="F7" s="10">
        <v>81.98</v>
      </c>
      <c r="G7" s="11">
        <v>74.45</v>
      </c>
      <c r="H7" s="11">
        <f t="shared" si="0"/>
        <v>29.78</v>
      </c>
      <c r="I7" s="11">
        <v>87</v>
      </c>
      <c r="J7" s="11">
        <v>52.2</v>
      </c>
      <c r="K7" s="10">
        <v>3</v>
      </c>
      <c r="L7" s="10">
        <v>3</v>
      </c>
      <c r="M7" s="32">
        <v>4</v>
      </c>
    </row>
    <row r="8" spans="1:13" ht="21" thickBot="1">
      <c r="A8" s="33">
        <v>4</v>
      </c>
      <c r="B8" s="34">
        <v>3</v>
      </c>
      <c r="C8" s="35" t="s">
        <v>19</v>
      </c>
      <c r="D8" s="35" t="s">
        <v>23</v>
      </c>
      <c r="E8" s="36" t="s">
        <v>18</v>
      </c>
      <c r="F8" s="37">
        <v>81.94</v>
      </c>
      <c r="G8" s="38">
        <v>71.349999999999994</v>
      </c>
      <c r="H8" s="38">
        <f t="shared" si="0"/>
        <v>28.54</v>
      </c>
      <c r="I8" s="38">
        <v>89</v>
      </c>
      <c r="J8" s="38">
        <f t="shared" si="1"/>
        <v>53.4</v>
      </c>
      <c r="K8" s="37">
        <v>4</v>
      </c>
      <c r="L8" s="37">
        <v>8</v>
      </c>
      <c r="M8" s="39">
        <v>2</v>
      </c>
    </row>
    <row r="9" spans="1:13" ht="21" thickTop="1">
      <c r="A9" s="24">
        <v>5</v>
      </c>
      <c r="B9" s="25">
        <v>2</v>
      </c>
      <c r="C9" s="26" t="s">
        <v>24</v>
      </c>
      <c r="D9" s="26" t="s">
        <v>25</v>
      </c>
      <c r="E9" s="27" t="s">
        <v>18</v>
      </c>
      <c r="F9" s="28">
        <v>84.98</v>
      </c>
      <c r="G9" s="29">
        <v>82.55</v>
      </c>
      <c r="H9" s="29">
        <f t="shared" si="0"/>
        <v>33.020000000000003</v>
      </c>
      <c r="I9" s="29">
        <v>86.6</v>
      </c>
      <c r="J9" s="29">
        <f t="shared" si="1"/>
        <v>51.96</v>
      </c>
      <c r="K9" s="28">
        <v>1</v>
      </c>
      <c r="L9" s="28">
        <v>2</v>
      </c>
      <c r="M9" s="30">
        <v>1</v>
      </c>
    </row>
    <row r="10" spans="1:13" ht="21" thickBot="1">
      <c r="A10" s="33">
        <v>6</v>
      </c>
      <c r="B10" s="34">
        <v>2</v>
      </c>
      <c r="C10" s="35" t="s">
        <v>24</v>
      </c>
      <c r="D10" s="35" t="s">
        <v>26</v>
      </c>
      <c r="E10" s="36" t="s">
        <v>18</v>
      </c>
      <c r="F10" s="37">
        <v>84.6</v>
      </c>
      <c r="G10" s="38">
        <v>82.8</v>
      </c>
      <c r="H10" s="38">
        <f t="shared" si="0"/>
        <v>33.119999999999997</v>
      </c>
      <c r="I10" s="38">
        <v>85.8</v>
      </c>
      <c r="J10" s="38">
        <f t="shared" si="1"/>
        <v>51.48</v>
      </c>
      <c r="K10" s="37">
        <v>2</v>
      </c>
      <c r="L10" s="37">
        <v>1</v>
      </c>
      <c r="M10" s="39">
        <v>3</v>
      </c>
    </row>
    <row r="11" spans="1:13" ht="21.75" thickTop="1" thickBot="1">
      <c r="A11" s="17">
        <v>7</v>
      </c>
      <c r="B11" s="18">
        <v>1</v>
      </c>
      <c r="C11" s="19" t="s">
        <v>27</v>
      </c>
      <c r="D11" s="19" t="s">
        <v>28</v>
      </c>
      <c r="E11" s="40" t="s">
        <v>18</v>
      </c>
      <c r="F11" s="21">
        <v>83.52</v>
      </c>
      <c r="G11" s="41">
        <v>78.3</v>
      </c>
      <c r="H11" s="41">
        <f t="shared" si="0"/>
        <v>31.32</v>
      </c>
      <c r="I11" s="41">
        <v>87</v>
      </c>
      <c r="J11" s="41">
        <f t="shared" si="1"/>
        <v>52.2</v>
      </c>
      <c r="K11" s="21">
        <v>2</v>
      </c>
      <c r="L11" s="21">
        <v>1</v>
      </c>
      <c r="M11" s="22">
        <v>3</v>
      </c>
    </row>
    <row r="12" spans="1:13" ht="21.75" thickTop="1" thickBot="1">
      <c r="A12" s="17">
        <v>8</v>
      </c>
      <c r="B12" s="18">
        <v>1</v>
      </c>
      <c r="C12" s="19" t="s">
        <v>30</v>
      </c>
      <c r="D12" s="19" t="s">
        <v>31</v>
      </c>
      <c r="E12" s="20" t="s">
        <v>18</v>
      </c>
      <c r="F12" s="21">
        <v>80.239999999999995</v>
      </c>
      <c r="G12" s="41">
        <v>67.400000000000006</v>
      </c>
      <c r="H12" s="41">
        <f t="shared" si="0"/>
        <v>26.96</v>
      </c>
      <c r="I12" s="41">
        <v>88.8</v>
      </c>
      <c r="J12" s="41">
        <f t="shared" si="1"/>
        <v>53.28</v>
      </c>
      <c r="K12" s="21">
        <v>1</v>
      </c>
      <c r="L12" s="21">
        <v>3</v>
      </c>
      <c r="M12" s="22">
        <f>RANK(J12,J$12:J$13)</f>
        <v>1</v>
      </c>
    </row>
    <row r="13" spans="1:13" ht="21.75" thickTop="1" thickBot="1">
      <c r="A13" s="17">
        <v>9</v>
      </c>
      <c r="B13" s="18">
        <v>1</v>
      </c>
      <c r="C13" s="19" t="s">
        <v>32</v>
      </c>
      <c r="D13" s="19" t="s">
        <v>33</v>
      </c>
      <c r="E13" s="42" t="s">
        <v>18</v>
      </c>
      <c r="F13" s="21">
        <v>82.82</v>
      </c>
      <c r="G13" s="41">
        <v>78.650000000000006</v>
      </c>
      <c r="H13" s="41">
        <f t="shared" si="0"/>
        <v>31.46</v>
      </c>
      <c r="I13" s="41">
        <v>85.6</v>
      </c>
      <c r="J13" s="41">
        <f t="shared" si="1"/>
        <v>51.36</v>
      </c>
      <c r="K13" s="21">
        <f>RANK(F13,F$12:F$13)</f>
        <v>1</v>
      </c>
      <c r="L13" s="21">
        <v>1</v>
      </c>
      <c r="M13" s="22">
        <v>1</v>
      </c>
    </row>
    <row r="14" spans="1:13" ht="21.75" thickTop="1" thickBot="1">
      <c r="A14" s="17">
        <v>10</v>
      </c>
      <c r="B14" s="18">
        <v>1</v>
      </c>
      <c r="C14" s="19" t="s">
        <v>29</v>
      </c>
      <c r="D14" s="19" t="s">
        <v>34</v>
      </c>
      <c r="E14" s="20" t="s">
        <v>18</v>
      </c>
      <c r="F14" s="21">
        <v>80.14</v>
      </c>
      <c r="G14" s="41">
        <v>71.05</v>
      </c>
      <c r="H14" s="41">
        <f t="shared" si="0"/>
        <v>28.42</v>
      </c>
      <c r="I14" s="41">
        <v>86.2</v>
      </c>
      <c r="J14" s="41">
        <f t="shared" si="1"/>
        <v>51.72</v>
      </c>
      <c r="K14" s="21">
        <f>RANK(F14,F$14:F$15)</f>
        <v>1</v>
      </c>
      <c r="L14" s="21">
        <v>1</v>
      </c>
      <c r="M14" s="22">
        <v>2</v>
      </c>
    </row>
    <row r="15" spans="1:13" ht="21" thickTop="1">
      <c r="A15" s="24">
        <v>11</v>
      </c>
      <c r="B15" s="25">
        <v>2</v>
      </c>
      <c r="C15" s="26" t="s">
        <v>35</v>
      </c>
      <c r="D15" s="26" t="s">
        <v>40</v>
      </c>
      <c r="E15" s="27" t="s">
        <v>18</v>
      </c>
      <c r="F15" s="28">
        <v>77.86</v>
      </c>
      <c r="G15" s="29">
        <v>65.349999999999994</v>
      </c>
      <c r="H15" s="29">
        <f t="shared" si="0"/>
        <v>26.14</v>
      </c>
      <c r="I15" s="29">
        <v>86.2</v>
      </c>
      <c r="J15" s="29">
        <f t="shared" si="1"/>
        <v>51.72</v>
      </c>
      <c r="K15" s="28">
        <f>RANK(F15,F$14:F$15)</f>
        <v>2</v>
      </c>
      <c r="L15" s="28">
        <v>2</v>
      </c>
      <c r="M15" s="30">
        <v>2</v>
      </c>
    </row>
    <row r="16" spans="1:13" s="2" customFormat="1" ht="21" thickBot="1">
      <c r="A16" s="33">
        <v>12</v>
      </c>
      <c r="B16" s="34">
        <v>2</v>
      </c>
      <c r="C16" s="35" t="s">
        <v>35</v>
      </c>
      <c r="D16" s="35" t="s">
        <v>36</v>
      </c>
      <c r="E16" s="43" t="s">
        <v>18</v>
      </c>
      <c r="F16" s="37">
        <v>72.62</v>
      </c>
      <c r="G16" s="38">
        <v>56.75</v>
      </c>
      <c r="H16" s="38">
        <f t="shared" si="0"/>
        <v>22.7</v>
      </c>
      <c r="I16" s="38">
        <v>83.2</v>
      </c>
      <c r="J16" s="38">
        <f t="shared" si="1"/>
        <v>49.92</v>
      </c>
      <c r="K16" s="37">
        <v>3</v>
      </c>
      <c r="L16" s="37">
        <v>6</v>
      </c>
      <c r="M16" s="39">
        <v>3</v>
      </c>
    </row>
    <row r="17" spans="1:14" ht="21" thickTop="1">
      <c r="A17" s="24">
        <v>13</v>
      </c>
      <c r="B17" s="25">
        <v>2</v>
      </c>
      <c r="C17" s="26" t="s">
        <v>37</v>
      </c>
      <c r="D17" s="26" t="s">
        <v>38</v>
      </c>
      <c r="E17" s="44" t="s">
        <v>21</v>
      </c>
      <c r="F17" s="28">
        <v>86.3</v>
      </c>
      <c r="G17" s="29">
        <v>82.6</v>
      </c>
      <c r="H17" s="29">
        <f t="shared" si="0"/>
        <v>33.04</v>
      </c>
      <c r="I17" s="29">
        <v>88.8</v>
      </c>
      <c r="J17" s="29">
        <f t="shared" si="1"/>
        <v>53.28</v>
      </c>
      <c r="K17" s="28">
        <f>RANK(F17,F$17:F$19)</f>
        <v>1</v>
      </c>
      <c r="L17" s="28">
        <v>1</v>
      </c>
      <c r="M17" s="30">
        <f>RANK(J17,J$17:J$19)</f>
        <v>1</v>
      </c>
    </row>
    <row r="18" spans="1:14" ht="21" thickBot="1">
      <c r="A18" s="33">
        <v>14</v>
      </c>
      <c r="B18" s="34">
        <v>2</v>
      </c>
      <c r="C18" s="35" t="s">
        <v>37</v>
      </c>
      <c r="D18" s="35" t="s">
        <v>39</v>
      </c>
      <c r="E18" s="45" t="s">
        <v>18</v>
      </c>
      <c r="F18" s="37">
        <v>83.06</v>
      </c>
      <c r="G18" s="38">
        <v>78.05</v>
      </c>
      <c r="H18" s="38">
        <f t="shared" si="0"/>
        <v>31.22</v>
      </c>
      <c r="I18" s="38">
        <v>86.4</v>
      </c>
      <c r="J18" s="38">
        <f t="shared" si="1"/>
        <v>51.84</v>
      </c>
      <c r="K18" s="37">
        <f>RANK(F18,F$17:F$19)</f>
        <v>2</v>
      </c>
      <c r="L18" s="37">
        <v>2</v>
      </c>
      <c r="M18" s="39">
        <f>RANK(J18,J$17:J$19)</f>
        <v>2</v>
      </c>
    </row>
    <row r="19" spans="1:14" ht="30" thickTop="1" thickBot="1">
      <c r="A19" s="17">
        <v>15</v>
      </c>
      <c r="B19" s="18">
        <v>1</v>
      </c>
      <c r="C19" s="19" t="s">
        <v>41</v>
      </c>
      <c r="D19" s="19" t="s">
        <v>42</v>
      </c>
      <c r="E19" s="20" t="s">
        <v>21</v>
      </c>
      <c r="F19" s="21">
        <v>80.22</v>
      </c>
      <c r="G19" s="41">
        <v>73.95</v>
      </c>
      <c r="H19" s="41">
        <f t="shared" si="0"/>
        <v>29.58</v>
      </c>
      <c r="I19" s="41">
        <v>84.4</v>
      </c>
      <c r="J19" s="41">
        <f t="shared" si="1"/>
        <v>50.64</v>
      </c>
      <c r="K19" s="21">
        <v>1</v>
      </c>
      <c r="L19" s="21">
        <v>2</v>
      </c>
      <c r="M19" s="22">
        <v>1</v>
      </c>
      <c r="N19" s="2"/>
    </row>
    <row r="20" spans="1:14" ht="73.5" customHeight="1" thickTop="1" thickBot="1">
      <c r="A20" s="46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4" ht="14.25" thickTop="1"/>
  </sheetData>
  <autoFilter ref="A4:N19" xr:uid="{00000000-0009-0000-0000-000000000000}"/>
  <sortState xmlns:xlrd2="http://schemas.microsoft.com/office/spreadsheetml/2017/richdata2" ref="A5:N19">
    <sortCondition ref="C5:C19"/>
    <sortCondition descending="1" ref="F5:F19"/>
  </sortState>
  <mergeCells count="9">
    <mergeCell ref="A20:M20"/>
    <mergeCell ref="A1:M1"/>
    <mergeCell ref="F3:J3"/>
    <mergeCell ref="K3:M3"/>
    <mergeCell ref="A3:A4"/>
    <mergeCell ref="B3:B4"/>
    <mergeCell ref="C3:C4"/>
    <mergeCell ref="D3:D4"/>
    <mergeCell ref="E3:E4"/>
  </mergeCells>
  <phoneticPr fontId="4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&amp;L纪检监察（签字）：                                招考单位（签字）：                          分管领导（签字）：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成绩登记</vt:lpstr>
      <vt:lpstr>成绩登记!Print_Titles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ren'shi</cp:lastModifiedBy>
  <cp:lastPrinted>2020-10-18T06:50:39Z</cp:lastPrinted>
  <dcterms:created xsi:type="dcterms:W3CDTF">2017-06-29T06:24:00Z</dcterms:created>
  <dcterms:modified xsi:type="dcterms:W3CDTF">2021-08-04T09:30:45Z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