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办幼儿园招聘" sheetId="1" r:id="rId1"/>
  </sheets>
  <definedNames>
    <definedName name="_xlnm.Print_Titles" localSheetId="0">'公办幼儿园招聘'!$3:$4</definedName>
  </definedNames>
  <calcPr fullCalcOnLoad="1"/>
</workbook>
</file>

<file path=xl/sharedStrings.xml><?xml version="1.0" encoding="utf-8"?>
<sst xmlns="http://schemas.openxmlformats.org/spreadsheetml/2006/main" count="144" uniqueCount="113">
  <si>
    <t>当阳市2021年公开招聘公办幼儿园教师考试综合成绩表</t>
  </si>
  <si>
    <t>应聘岗位：公办幼儿园教师</t>
  </si>
  <si>
    <t>姓  名</t>
  </si>
  <si>
    <t>笔试成绩(满分100)</t>
  </si>
  <si>
    <t>笔试折算成绩（40%）</t>
  </si>
  <si>
    <t>面试成绩</t>
  </si>
  <si>
    <t>综合成绩</t>
  </si>
  <si>
    <t>名次</t>
  </si>
  <si>
    <t>备注</t>
  </si>
  <si>
    <t>说课得分（满分100）</t>
  </si>
  <si>
    <t>说课成绩折算得分（50%）</t>
  </si>
  <si>
    <t>钢琴弹唱得分（满分50）</t>
  </si>
  <si>
    <t>舞蹈得分（满分50）</t>
  </si>
  <si>
    <t>才艺成绩折算得分（50%）</t>
  </si>
  <si>
    <t>面试成绩合计</t>
  </si>
  <si>
    <t>面试成绩折算得分（60%）</t>
  </si>
  <si>
    <t>胡福宇</t>
  </si>
  <si>
    <t>参加体检</t>
  </si>
  <si>
    <t>吴艳蓉</t>
  </si>
  <si>
    <t>蒋小妹</t>
  </si>
  <si>
    <t>李思元</t>
  </si>
  <si>
    <t>赵明</t>
  </si>
  <si>
    <t>吴寒</t>
  </si>
  <si>
    <t>金莉</t>
  </si>
  <si>
    <t>邓萌</t>
  </si>
  <si>
    <t>覃露慧</t>
  </si>
  <si>
    <t>向艳</t>
  </si>
  <si>
    <t>毛婉嫆</t>
  </si>
  <si>
    <t>付美丽</t>
  </si>
  <si>
    <t>朱琴悦</t>
  </si>
  <si>
    <t>吴小梦</t>
  </si>
  <si>
    <t>曹晓莉</t>
  </si>
  <si>
    <t>杨莉</t>
  </si>
  <si>
    <t>王桂芳</t>
  </si>
  <si>
    <t>梅梦瑶</t>
  </si>
  <si>
    <t>张姣</t>
  </si>
  <si>
    <t>周婧</t>
  </si>
  <si>
    <t>周林芳</t>
  </si>
  <si>
    <t>李佳</t>
  </si>
  <si>
    <t>陈晴</t>
  </si>
  <si>
    <t>张文</t>
  </si>
  <si>
    <t>沈菲</t>
  </si>
  <si>
    <t>陈玲</t>
  </si>
  <si>
    <t>董雯雯</t>
  </si>
  <si>
    <t>李艳玲</t>
  </si>
  <si>
    <t>周雪娥</t>
  </si>
  <si>
    <t>周晓媛</t>
  </si>
  <si>
    <t>陈君</t>
  </si>
  <si>
    <t>张榆曼</t>
  </si>
  <si>
    <t>吴越</t>
  </si>
  <si>
    <t>朱晓静</t>
  </si>
  <si>
    <t>童苗苗</t>
  </si>
  <si>
    <t>张一弋</t>
  </si>
  <si>
    <t>袁晓晶</t>
  </si>
  <si>
    <t>刘文靖</t>
  </si>
  <si>
    <t>李艳婷</t>
  </si>
  <si>
    <t>张覃文丹</t>
  </si>
  <si>
    <t>夏桂玲</t>
  </si>
  <si>
    <t>谈林玉</t>
  </si>
  <si>
    <t>曹欣</t>
  </si>
  <si>
    <t>肖玉婷</t>
  </si>
  <si>
    <t>詹雨</t>
  </si>
  <si>
    <t>熊露</t>
  </si>
  <si>
    <t>谭怡若</t>
  </si>
  <si>
    <t>张凤明</t>
  </si>
  <si>
    <t>谢峥嵘</t>
  </si>
  <si>
    <t>冯怡昕</t>
  </si>
  <si>
    <t>罗涤琦</t>
  </si>
  <si>
    <t>刘丹丹</t>
  </si>
  <si>
    <t>杜兖兖</t>
  </si>
  <si>
    <t>王金玉</t>
  </si>
  <si>
    <t>滕袁园</t>
  </si>
  <si>
    <t>张珊</t>
  </si>
  <si>
    <t>刘呈铖</t>
  </si>
  <si>
    <t>朱蕾</t>
  </si>
  <si>
    <t>刘情情</t>
  </si>
  <si>
    <t>胡小芳</t>
  </si>
  <si>
    <t>张雪梅</t>
  </si>
  <si>
    <t>王小玲</t>
  </si>
  <si>
    <t>薛小妹</t>
  </si>
  <si>
    <t>李方方</t>
  </si>
  <si>
    <t>谌焱</t>
  </si>
  <si>
    <t>赵明明</t>
  </si>
  <si>
    <t>唐凡</t>
  </si>
  <si>
    <t>李一芳</t>
  </si>
  <si>
    <t>黄思柳</t>
  </si>
  <si>
    <t>陈芳怡</t>
  </si>
  <si>
    <t>吴丹丹</t>
  </si>
  <si>
    <t>李婷</t>
  </si>
  <si>
    <t>曹婉菁</t>
  </si>
  <si>
    <t>罗雪梅</t>
  </si>
  <si>
    <t>冯娟</t>
  </si>
  <si>
    <t>武波</t>
  </si>
  <si>
    <t>冯永敏</t>
  </si>
  <si>
    <t>曾小芳</t>
  </si>
  <si>
    <t>王锋</t>
  </si>
  <si>
    <t>史雪娇</t>
  </si>
  <si>
    <t>文华华</t>
  </si>
  <si>
    <t>李志丹</t>
  </si>
  <si>
    <t>杨妮</t>
  </si>
  <si>
    <t>向玉蓉</t>
  </si>
  <si>
    <t>黄雅典</t>
  </si>
  <si>
    <t>文雪焦</t>
  </si>
  <si>
    <t>刘雪晨</t>
  </si>
  <si>
    <t>刘小庆</t>
  </si>
  <si>
    <t>黄怡</t>
  </si>
  <si>
    <t>朱思彦</t>
  </si>
  <si>
    <t>张蕙兰</t>
  </si>
  <si>
    <t>崔文萍</t>
  </si>
  <si>
    <t>陈祖晗</t>
  </si>
  <si>
    <t>罗丹妮</t>
  </si>
  <si>
    <t>朱倩</t>
  </si>
  <si>
    <t>刘建侠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</si>
</sst>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1" applyNumberFormat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0" borderId="0">
      <alignment vertical="center"/>
      <protection/>
    </xf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0" borderId="4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0" fillId="0" borderId="9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43" fillId="0" borderId="11" xfId="132" applyFont="1" applyFill="1" applyBorder="1" applyAlignment="1">
      <alignment horizontal="left" vertical="center" wrapText="1"/>
      <protection/>
    </xf>
    <xf numFmtId="0" fontId="43" fillId="0" borderId="11" xfId="132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885">
    <cellStyle name="Normal" xfId="0"/>
    <cellStyle name="常规 20 11" xfId="15"/>
    <cellStyle name="常规 15 11" xfId="16"/>
    <cellStyle name="Currency [0]" xfId="17"/>
    <cellStyle name="常规 39" xfId="18"/>
    <cellStyle name="常规 44" xfId="19"/>
    <cellStyle name="Currency" xfId="20"/>
    <cellStyle name="常规 2 2 4" xfId="21"/>
    <cellStyle name="常规 47 5" xfId="22"/>
    <cellStyle name="常规 52 5" xfId="23"/>
    <cellStyle name="输入" xfId="24"/>
    <cellStyle name="20% - 强调文字颜色 3" xfId="25"/>
    <cellStyle name="常规 2 26" xfId="26"/>
    <cellStyle name="Comma [0]" xfId="27"/>
    <cellStyle name="常规 33 8" xfId="28"/>
    <cellStyle name="常规 28 8" xfId="29"/>
    <cellStyle name="常规 56 12" xfId="30"/>
    <cellStyle name="常规 20 13" xfId="31"/>
    <cellStyle name="常规 15 13" xfId="32"/>
    <cellStyle name="常规 31 2" xfId="33"/>
    <cellStyle name="常规 26 2" xfId="34"/>
    <cellStyle name="40% - 强调文字颜色 3" xfId="35"/>
    <cellStyle name="差" xfId="36"/>
    <cellStyle name="常规 55 17" xfId="37"/>
    <cellStyle name="Comma" xfId="38"/>
    <cellStyle name="60% - 强调文字颜色 3" xfId="39"/>
    <cellStyle name="Hyperlink" xfId="40"/>
    <cellStyle name="常规 40 8" xfId="41"/>
    <cellStyle name="常规 25 14" xfId="42"/>
    <cellStyle name="常规 30 14" xfId="43"/>
    <cellStyle name="常规 35 8" xfId="44"/>
    <cellStyle name="Percent" xfId="45"/>
    <cellStyle name="Followed Hyperlink" xfId="46"/>
    <cellStyle name="注释" xfId="47"/>
    <cellStyle name="常规 6" xfId="48"/>
    <cellStyle name="60% - 强调文字颜色 2" xfId="49"/>
    <cellStyle name="标题 4" xfId="50"/>
    <cellStyle name="常规 26 16" xfId="51"/>
    <cellStyle name="常规 31 16" xfId="52"/>
    <cellStyle name="警告文本" xfId="53"/>
    <cellStyle name="标题" xfId="54"/>
    <cellStyle name="解释性文本" xfId="55"/>
    <cellStyle name="标题 1" xfId="56"/>
    <cellStyle name="常规 50 7" xfId="57"/>
    <cellStyle name="常规 45 7" xfId="58"/>
    <cellStyle name="常规 26 13" xfId="59"/>
    <cellStyle name="常规 31 13" xfId="60"/>
    <cellStyle name="标题 2" xfId="61"/>
    <cellStyle name="常规 50 8" xfId="62"/>
    <cellStyle name="常规 45 8" xfId="63"/>
    <cellStyle name="常规 26 14" xfId="64"/>
    <cellStyle name="常规 31 14" xfId="65"/>
    <cellStyle name="60% - 强调文字颜色 1" xfId="66"/>
    <cellStyle name="标题 3" xfId="67"/>
    <cellStyle name="常规 50 9" xfId="68"/>
    <cellStyle name="常规 45 9" xfId="69"/>
    <cellStyle name="常规 26 15" xfId="70"/>
    <cellStyle name="常规 31 15" xfId="71"/>
    <cellStyle name="60% - 强调文字颜色 4" xfId="72"/>
    <cellStyle name="输出" xfId="73"/>
    <cellStyle name="常规 26" xfId="74"/>
    <cellStyle name="常规 31" xfId="75"/>
    <cellStyle name="计算" xfId="76"/>
    <cellStyle name="检查单元格" xfId="77"/>
    <cellStyle name="常规 40 12" xfId="78"/>
    <cellStyle name="常规 35 12" xfId="79"/>
    <cellStyle name="20% - 强调文字颜色 6" xfId="80"/>
    <cellStyle name="强调文字颜色 2" xfId="81"/>
    <cellStyle name="链接单元格" xfId="82"/>
    <cellStyle name="常规 41 15" xfId="83"/>
    <cellStyle name="常规 36 15" xfId="84"/>
    <cellStyle name="汇总" xfId="85"/>
    <cellStyle name="常规 15 8" xfId="86"/>
    <cellStyle name="常规 18 14" xfId="87"/>
    <cellStyle name="常规 20 8" xfId="88"/>
    <cellStyle name="常规 23 14" xfId="89"/>
    <cellStyle name="好" xfId="90"/>
    <cellStyle name="适中" xfId="91"/>
    <cellStyle name="常规 40 11" xfId="92"/>
    <cellStyle name="常规 35 11" xfId="93"/>
    <cellStyle name="20% - 强调文字颜色 5" xfId="94"/>
    <cellStyle name="强调文字颜色 1" xfId="95"/>
    <cellStyle name="20% - 强调文字颜色 1" xfId="96"/>
    <cellStyle name="40% - 强调文字颜色 1" xfId="97"/>
    <cellStyle name="20% - 强调文字颜色 2" xfId="98"/>
    <cellStyle name="40% - 强调文字颜色 2" xfId="99"/>
    <cellStyle name="强调文字颜色 3" xfId="100"/>
    <cellStyle name="强调文字颜色 4" xfId="101"/>
    <cellStyle name="常规 40 10" xfId="102"/>
    <cellStyle name="常规 35 10" xfId="103"/>
    <cellStyle name="20% - 强调文字颜色 4" xfId="104"/>
    <cellStyle name="40% - 强调文字颜色 4" xfId="105"/>
    <cellStyle name="常规 26 3" xfId="106"/>
    <cellStyle name="常规 31 3" xfId="107"/>
    <cellStyle name="强调文字颜色 5" xfId="108"/>
    <cellStyle name="40% - 强调文字颜色 5" xfId="109"/>
    <cellStyle name="常规 26 4" xfId="110"/>
    <cellStyle name="常规 31 4" xfId="111"/>
    <cellStyle name="60% - 强调文字颜色 5" xfId="112"/>
    <cellStyle name="强调文字颜色 6" xfId="113"/>
    <cellStyle name="40% - 强调文字颜色 6" xfId="114"/>
    <cellStyle name="常规 26 5" xfId="115"/>
    <cellStyle name="常规 31 5" xfId="116"/>
    <cellStyle name="60% - 强调文字颜色 6" xfId="117"/>
    <cellStyle name="常规 15 14" xfId="118"/>
    <cellStyle name="常规 20 14" xfId="119"/>
    <cellStyle name="常规 12" xfId="120"/>
    <cellStyle name="常规 16 4" xfId="121"/>
    <cellStyle name="常规 21 4" xfId="122"/>
    <cellStyle name="常规 15 16" xfId="123"/>
    <cellStyle name="常规 20 16" xfId="124"/>
    <cellStyle name="常规 10" xfId="125"/>
    <cellStyle name="常规 16 2" xfId="126"/>
    <cellStyle name="常规 21 2" xfId="127"/>
    <cellStyle name="常规 15 12" xfId="128"/>
    <cellStyle name="常规 20 12" xfId="129"/>
    <cellStyle name="常规 2 25" xfId="130"/>
    <cellStyle name="常规 56 11" xfId="131"/>
    <cellStyle name="Normal" xfId="132"/>
    <cellStyle name="常规 28 7" xfId="133"/>
    <cellStyle name="常规 33 7" xfId="134"/>
    <cellStyle name="常规 11" xfId="135"/>
    <cellStyle name="常规 16 3" xfId="136"/>
    <cellStyle name="常规 21 3" xfId="137"/>
    <cellStyle name="常规 13" xfId="138"/>
    <cellStyle name="常规 16 5" xfId="139"/>
    <cellStyle name="常规 21 5" xfId="140"/>
    <cellStyle name="常规 14" xfId="141"/>
    <cellStyle name="常规 16 6" xfId="142"/>
    <cellStyle name="常规 21 6" xfId="143"/>
    <cellStyle name="常规 15" xfId="144"/>
    <cellStyle name="常规 20" xfId="145"/>
    <cellStyle name="常规 16 7" xfId="146"/>
    <cellStyle name="常规 21 7" xfId="147"/>
    <cellStyle name="常规 15 10" xfId="148"/>
    <cellStyle name="常规 20 10" xfId="149"/>
    <cellStyle name="常规 15 15" xfId="150"/>
    <cellStyle name="常规 20 15" xfId="151"/>
    <cellStyle name="常规 15 17" xfId="152"/>
    <cellStyle name="常规 20 17" xfId="153"/>
    <cellStyle name="常规 15 18" xfId="154"/>
    <cellStyle name="常规 20 18" xfId="155"/>
    <cellStyle name="常规 15 2" xfId="156"/>
    <cellStyle name="常规 20 2" xfId="157"/>
    <cellStyle name="常规 15 3" xfId="158"/>
    <cellStyle name="常规 20 3" xfId="159"/>
    <cellStyle name="常规 15 4" xfId="160"/>
    <cellStyle name="常规 18 10" xfId="161"/>
    <cellStyle name="常规 20 4" xfId="162"/>
    <cellStyle name="常规 23 10" xfId="163"/>
    <cellStyle name="常规 15 5" xfId="164"/>
    <cellStyle name="常规 18 11" xfId="165"/>
    <cellStyle name="常规 20 5" xfId="166"/>
    <cellStyle name="常规 23 11" xfId="167"/>
    <cellStyle name="常规 15 6" xfId="168"/>
    <cellStyle name="常规 18 12" xfId="169"/>
    <cellStyle name="常规 20 6" xfId="170"/>
    <cellStyle name="常规 23 12" xfId="171"/>
    <cellStyle name="常规 15 7" xfId="172"/>
    <cellStyle name="常规 18 13" xfId="173"/>
    <cellStyle name="常规 20 7" xfId="174"/>
    <cellStyle name="常规 23 13" xfId="175"/>
    <cellStyle name="常规 15 9" xfId="176"/>
    <cellStyle name="常规 18 15" xfId="177"/>
    <cellStyle name="常规 20 9" xfId="178"/>
    <cellStyle name="常规 23 15" xfId="179"/>
    <cellStyle name="常规 16" xfId="180"/>
    <cellStyle name="常规 21" xfId="181"/>
    <cellStyle name="常规 16 8" xfId="182"/>
    <cellStyle name="常规 21 8" xfId="183"/>
    <cellStyle name="常规 16 10" xfId="184"/>
    <cellStyle name="常规 21 10" xfId="185"/>
    <cellStyle name="常规 16 11" xfId="186"/>
    <cellStyle name="常规 21 11" xfId="187"/>
    <cellStyle name="常规 16 12" xfId="188"/>
    <cellStyle name="常规 21 12" xfId="189"/>
    <cellStyle name="常规 16 13" xfId="190"/>
    <cellStyle name="常规 21 13" xfId="191"/>
    <cellStyle name="常规 16 14" xfId="192"/>
    <cellStyle name="常规 21 14" xfId="193"/>
    <cellStyle name="常规 16 15" xfId="194"/>
    <cellStyle name="常规 21 15" xfId="195"/>
    <cellStyle name="常规 16 16" xfId="196"/>
    <cellStyle name="常规 21 16" xfId="197"/>
    <cellStyle name="常规 16 17" xfId="198"/>
    <cellStyle name="常规 21 17" xfId="199"/>
    <cellStyle name="常规 16 18" xfId="200"/>
    <cellStyle name="常规 21 18" xfId="201"/>
    <cellStyle name="常规 16 9" xfId="202"/>
    <cellStyle name="常规 21 9" xfId="203"/>
    <cellStyle name="常规 17" xfId="204"/>
    <cellStyle name="常规 22" xfId="205"/>
    <cellStyle name="常规 17 10" xfId="206"/>
    <cellStyle name="常规 22 10" xfId="207"/>
    <cellStyle name="常规 17 11" xfId="208"/>
    <cellStyle name="常规 22 11" xfId="209"/>
    <cellStyle name="常规 17 12" xfId="210"/>
    <cellStyle name="常规 22 12" xfId="211"/>
    <cellStyle name="常规 17 13" xfId="212"/>
    <cellStyle name="常规 22 13" xfId="213"/>
    <cellStyle name="常规 17 14" xfId="214"/>
    <cellStyle name="常规 22 14" xfId="215"/>
    <cellStyle name="常规 17 15" xfId="216"/>
    <cellStyle name="常规 22 15" xfId="217"/>
    <cellStyle name="常规 17 16" xfId="218"/>
    <cellStyle name="常规 22 16" xfId="219"/>
    <cellStyle name="常规 17 17" xfId="220"/>
    <cellStyle name="常规 22 17" xfId="221"/>
    <cellStyle name="常规 17 18" xfId="222"/>
    <cellStyle name="常规 22 18" xfId="223"/>
    <cellStyle name="常规 17 2" xfId="224"/>
    <cellStyle name="常规 22 2" xfId="225"/>
    <cellStyle name="常规 17 3" xfId="226"/>
    <cellStyle name="常规 22 3" xfId="227"/>
    <cellStyle name="常规 17 4" xfId="228"/>
    <cellStyle name="常规 22 4" xfId="229"/>
    <cellStyle name="常规 17 5" xfId="230"/>
    <cellStyle name="常规 22 5" xfId="231"/>
    <cellStyle name="常规 17 6" xfId="232"/>
    <cellStyle name="常规 22 6" xfId="233"/>
    <cellStyle name="常规 17 7" xfId="234"/>
    <cellStyle name="常规 22 7" xfId="235"/>
    <cellStyle name="常规 17 8" xfId="236"/>
    <cellStyle name="常规 22 8" xfId="237"/>
    <cellStyle name="常规 17 9" xfId="238"/>
    <cellStyle name="常规 22 9" xfId="239"/>
    <cellStyle name="常规 18" xfId="240"/>
    <cellStyle name="常规 23" xfId="241"/>
    <cellStyle name="常规 18 16" xfId="242"/>
    <cellStyle name="常规 23 16" xfId="243"/>
    <cellStyle name="常规 18 17" xfId="244"/>
    <cellStyle name="常规 23 17" xfId="245"/>
    <cellStyle name="常规 18 18" xfId="246"/>
    <cellStyle name="常规 23 18" xfId="247"/>
    <cellStyle name="常规 18 2" xfId="248"/>
    <cellStyle name="常规 23 2" xfId="249"/>
    <cellStyle name="常规 18 3" xfId="250"/>
    <cellStyle name="常规 23 3" xfId="251"/>
    <cellStyle name="常规 18 4" xfId="252"/>
    <cellStyle name="常规 23 4" xfId="253"/>
    <cellStyle name="常规 18 5" xfId="254"/>
    <cellStyle name="常规 23 5" xfId="255"/>
    <cellStyle name="常规 55 10" xfId="256"/>
    <cellStyle name="常规 18 6" xfId="257"/>
    <cellStyle name="常规 23 6" xfId="258"/>
    <cellStyle name="常规 55 11" xfId="259"/>
    <cellStyle name="常规 18 7" xfId="260"/>
    <cellStyle name="常规 23 7" xfId="261"/>
    <cellStyle name="常规 55 12" xfId="262"/>
    <cellStyle name="常规 18 8" xfId="263"/>
    <cellStyle name="常规 23 8" xfId="264"/>
    <cellStyle name="常规 55 13" xfId="265"/>
    <cellStyle name="常规 18 9" xfId="266"/>
    <cellStyle name="常规 23 9" xfId="267"/>
    <cellStyle name="常规 19" xfId="268"/>
    <cellStyle name="常规 24" xfId="269"/>
    <cellStyle name="常规 19 10" xfId="270"/>
    <cellStyle name="常规 24 10" xfId="271"/>
    <cellStyle name="常规 25 4" xfId="272"/>
    <cellStyle name="常规 30 4" xfId="273"/>
    <cellStyle name="常规 19 11" xfId="274"/>
    <cellStyle name="常规 24 11" xfId="275"/>
    <cellStyle name="常规 25 5" xfId="276"/>
    <cellStyle name="常规 30 5" xfId="277"/>
    <cellStyle name="常规 19 12" xfId="278"/>
    <cellStyle name="常规 24 12" xfId="279"/>
    <cellStyle name="常规 25 6" xfId="280"/>
    <cellStyle name="常规 30 6" xfId="281"/>
    <cellStyle name="常规 19 13" xfId="282"/>
    <cellStyle name="常规 24 13" xfId="283"/>
    <cellStyle name="常规 25 7" xfId="284"/>
    <cellStyle name="常规 30 7" xfId="285"/>
    <cellStyle name="常规 19 14" xfId="286"/>
    <cellStyle name="常规 24 14" xfId="287"/>
    <cellStyle name="常规 25 8" xfId="288"/>
    <cellStyle name="常规 30 8" xfId="289"/>
    <cellStyle name="常规 19 15" xfId="290"/>
    <cellStyle name="常规 24 15" xfId="291"/>
    <cellStyle name="常规 25 9" xfId="292"/>
    <cellStyle name="常规 30 9" xfId="293"/>
    <cellStyle name="常规 19 16" xfId="294"/>
    <cellStyle name="常规 24 16" xfId="295"/>
    <cellStyle name="常规 19 17" xfId="296"/>
    <cellStyle name="常规 24 17" xfId="297"/>
    <cellStyle name="常规 19 18" xfId="298"/>
    <cellStyle name="常规 24 18" xfId="299"/>
    <cellStyle name="常规 19 2" xfId="300"/>
    <cellStyle name="常规 24 2" xfId="301"/>
    <cellStyle name="常规 19 3" xfId="302"/>
    <cellStyle name="常规 24 3" xfId="303"/>
    <cellStyle name="常规 19 4" xfId="304"/>
    <cellStyle name="常规 24 4" xfId="305"/>
    <cellStyle name="常规 42 10" xfId="306"/>
    <cellStyle name="常规 19 5" xfId="307"/>
    <cellStyle name="常规 24 5" xfId="308"/>
    <cellStyle name="常规 37 10" xfId="309"/>
    <cellStyle name="常规 42 11" xfId="310"/>
    <cellStyle name="常规 19 6" xfId="311"/>
    <cellStyle name="常规 24 6" xfId="312"/>
    <cellStyle name="常规 37 11" xfId="313"/>
    <cellStyle name="常规 42 12" xfId="314"/>
    <cellStyle name="常规 19 7" xfId="315"/>
    <cellStyle name="常规 24 7" xfId="316"/>
    <cellStyle name="常规 37 12" xfId="317"/>
    <cellStyle name="常规 42 13" xfId="318"/>
    <cellStyle name="常规 19 8" xfId="319"/>
    <cellStyle name="常规 24 8" xfId="320"/>
    <cellStyle name="常规 37 13" xfId="321"/>
    <cellStyle name="常规 42 14" xfId="322"/>
    <cellStyle name="常规 19 9" xfId="323"/>
    <cellStyle name="常规 24 9" xfId="324"/>
    <cellStyle name="常规 37 14" xfId="325"/>
    <cellStyle name="常规 2" xfId="326"/>
    <cellStyle name="常规 27 9" xfId="327"/>
    <cellStyle name="常规 32 9" xfId="328"/>
    <cellStyle name="常规 2 10" xfId="329"/>
    <cellStyle name="常规 2 11" xfId="330"/>
    <cellStyle name="常规 2 12" xfId="331"/>
    <cellStyle name="常规 2 13" xfId="332"/>
    <cellStyle name="常规 2 14" xfId="333"/>
    <cellStyle name="常规 2 15" xfId="334"/>
    <cellStyle name="常规 2 20" xfId="335"/>
    <cellStyle name="常规 28 2" xfId="336"/>
    <cellStyle name="常规 33 2" xfId="337"/>
    <cellStyle name="常规 2 16" xfId="338"/>
    <cellStyle name="常规 2 21" xfId="339"/>
    <cellStyle name="常规 28 3" xfId="340"/>
    <cellStyle name="常规 33 3" xfId="341"/>
    <cellStyle name="常规 2 17" xfId="342"/>
    <cellStyle name="常规 2 22" xfId="343"/>
    <cellStyle name="常规 28 4" xfId="344"/>
    <cellStyle name="常规 33 4" xfId="345"/>
    <cellStyle name="常规 2 18" xfId="346"/>
    <cellStyle name="常规 2 23" xfId="347"/>
    <cellStyle name="常规 28 5" xfId="348"/>
    <cellStyle name="常规 33 5" xfId="349"/>
    <cellStyle name="常规 2 19" xfId="350"/>
    <cellStyle name="常规 2 24" xfId="351"/>
    <cellStyle name="常规 56 10" xfId="352"/>
    <cellStyle name="常规 28 6" xfId="353"/>
    <cellStyle name="常规 33 6" xfId="354"/>
    <cellStyle name="常规 2 2" xfId="355"/>
    <cellStyle name="常规 53 18" xfId="356"/>
    <cellStyle name="常规 48 18" xfId="357"/>
    <cellStyle name="常规 2 2 10" xfId="358"/>
    <cellStyle name="常规 2 2 11" xfId="359"/>
    <cellStyle name="常规 2 2 12" xfId="360"/>
    <cellStyle name="常规 2 2 13" xfId="361"/>
    <cellStyle name="常规 2 2 14" xfId="362"/>
    <cellStyle name="常规 2 2 15" xfId="363"/>
    <cellStyle name="常规 2 2 20" xfId="364"/>
    <cellStyle name="常规 2 2 16" xfId="365"/>
    <cellStyle name="常规 2 2 21" xfId="366"/>
    <cellStyle name="常规 2 2 17" xfId="367"/>
    <cellStyle name="常规 2 2 22" xfId="368"/>
    <cellStyle name="常规 2 2 18" xfId="369"/>
    <cellStyle name="常规 2 2 23" xfId="370"/>
    <cellStyle name="常规 2 2 19" xfId="371"/>
    <cellStyle name="常规 2 2 24" xfId="372"/>
    <cellStyle name="常规 2 2 2" xfId="373"/>
    <cellStyle name="常规 42" xfId="374"/>
    <cellStyle name="常规 37" xfId="375"/>
    <cellStyle name="常规 2 2 25" xfId="376"/>
    <cellStyle name="常规 2 2 26" xfId="377"/>
    <cellStyle name="常规 2 2 27" xfId="378"/>
    <cellStyle name="常规 2 2 3" xfId="379"/>
    <cellStyle name="常规 2 2 5" xfId="380"/>
    <cellStyle name="常规 2 2 6" xfId="381"/>
    <cellStyle name="常规 2 2 7" xfId="382"/>
    <cellStyle name="常规 2 2 8" xfId="383"/>
    <cellStyle name="常规 2 2 9" xfId="384"/>
    <cellStyle name="常规 2 27" xfId="385"/>
    <cellStyle name="常规 56 13" xfId="386"/>
    <cellStyle name="常规 28 9" xfId="387"/>
    <cellStyle name="常规 33 9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 9" xfId="395"/>
    <cellStyle name="常规 25" xfId="396"/>
    <cellStyle name="常规 30" xfId="397"/>
    <cellStyle name="常规 40 4" xfId="398"/>
    <cellStyle name="常规 25 10" xfId="399"/>
    <cellStyle name="常规 30 10" xfId="400"/>
    <cellStyle name="常规 35 4" xfId="401"/>
    <cellStyle name="常规 40 5" xfId="402"/>
    <cellStyle name="常规 25 11" xfId="403"/>
    <cellStyle name="常规 30 11" xfId="404"/>
    <cellStyle name="常规 35 5" xfId="405"/>
    <cellStyle name="常规 40 6" xfId="406"/>
    <cellStyle name="常规 25 12" xfId="407"/>
    <cellStyle name="常规 30 12" xfId="408"/>
    <cellStyle name="常规 35 6" xfId="409"/>
    <cellStyle name="常规 40 7" xfId="410"/>
    <cellStyle name="常规 25 13" xfId="411"/>
    <cellStyle name="常规 30 13" xfId="412"/>
    <cellStyle name="常规 35 7" xfId="413"/>
    <cellStyle name="常规 40 9" xfId="414"/>
    <cellStyle name="常规 25 15" xfId="415"/>
    <cellStyle name="常规 30 15" xfId="416"/>
    <cellStyle name="常规 35 9" xfId="417"/>
    <cellStyle name="常规 25 16" xfId="418"/>
    <cellStyle name="常规 30 16" xfId="419"/>
    <cellStyle name="常规 25 17" xfId="420"/>
    <cellStyle name="常规 30 17" xfId="421"/>
    <cellStyle name="常规 25 18" xfId="422"/>
    <cellStyle name="常规 30 18" xfId="423"/>
    <cellStyle name="常规 25 2" xfId="424"/>
    <cellStyle name="常规 30 2" xfId="425"/>
    <cellStyle name="常规 25 3" xfId="426"/>
    <cellStyle name="常规 30 3" xfId="427"/>
    <cellStyle name="常规 50 4" xfId="428"/>
    <cellStyle name="常规 45 4" xfId="429"/>
    <cellStyle name="常规 26 10" xfId="430"/>
    <cellStyle name="常规 31 10" xfId="431"/>
    <cellStyle name="常规 50 5" xfId="432"/>
    <cellStyle name="常规 45 5" xfId="433"/>
    <cellStyle name="常规 26 11" xfId="434"/>
    <cellStyle name="常规 31 11" xfId="435"/>
    <cellStyle name="常规 50 6" xfId="436"/>
    <cellStyle name="常规 45 6" xfId="437"/>
    <cellStyle name="常规 26 12" xfId="438"/>
    <cellStyle name="常规 31 12" xfId="439"/>
    <cellStyle name="常规 26 17" xfId="440"/>
    <cellStyle name="常规 31 17" xfId="441"/>
    <cellStyle name="常规 26 18" xfId="442"/>
    <cellStyle name="常规 31 18" xfId="443"/>
    <cellStyle name="常规 26 6" xfId="444"/>
    <cellStyle name="常规 31 6" xfId="445"/>
    <cellStyle name="常规 26 7" xfId="446"/>
    <cellStyle name="常规 31 7" xfId="447"/>
    <cellStyle name="常规 26 8" xfId="448"/>
    <cellStyle name="常规 31 8" xfId="449"/>
    <cellStyle name="常规 26 9" xfId="450"/>
    <cellStyle name="常规 31 9" xfId="451"/>
    <cellStyle name="常规 27" xfId="452"/>
    <cellStyle name="常规 32" xfId="453"/>
    <cellStyle name="常规 55 4" xfId="454"/>
    <cellStyle name="常规 27 10" xfId="455"/>
    <cellStyle name="常规 32 10" xfId="456"/>
    <cellStyle name="常规 55 5" xfId="457"/>
    <cellStyle name="常规 27 11" xfId="458"/>
    <cellStyle name="常规 32 11" xfId="459"/>
    <cellStyle name="常规 55 6" xfId="460"/>
    <cellStyle name="常规 27 12" xfId="461"/>
    <cellStyle name="常规 32 12" xfId="462"/>
    <cellStyle name="常规 55 7" xfId="463"/>
    <cellStyle name="常规 27 13" xfId="464"/>
    <cellStyle name="常规 32 13" xfId="465"/>
    <cellStyle name="常规 55 8" xfId="466"/>
    <cellStyle name="常规 27 14" xfId="467"/>
    <cellStyle name="常规 32 14" xfId="468"/>
    <cellStyle name="常规 55 9" xfId="469"/>
    <cellStyle name="常规 27 15" xfId="470"/>
    <cellStyle name="常规 32 15" xfId="471"/>
    <cellStyle name="常规 27 16" xfId="472"/>
    <cellStyle name="常规 32 16" xfId="473"/>
    <cellStyle name="常规 27 17" xfId="474"/>
    <cellStyle name="常规 32 17" xfId="475"/>
    <cellStyle name="常规 27 18" xfId="476"/>
    <cellStyle name="常规 32 18" xfId="477"/>
    <cellStyle name="常规 27 2" xfId="478"/>
    <cellStyle name="常规 32 2" xfId="479"/>
    <cellStyle name="常规 27 3" xfId="480"/>
    <cellStyle name="常规 32 3" xfId="481"/>
    <cellStyle name="常规 27 4" xfId="482"/>
    <cellStyle name="常规 32 4" xfId="483"/>
    <cellStyle name="常规 27 5" xfId="484"/>
    <cellStyle name="常规 32 5" xfId="485"/>
    <cellStyle name="常规 27 6" xfId="486"/>
    <cellStyle name="常规 32 6" xfId="487"/>
    <cellStyle name="常规 27 7" xfId="488"/>
    <cellStyle name="常规 32 7" xfId="489"/>
    <cellStyle name="常规 27 8" xfId="490"/>
    <cellStyle name="常规 32 8" xfId="491"/>
    <cellStyle name="常规 28" xfId="492"/>
    <cellStyle name="常规 33" xfId="493"/>
    <cellStyle name="常规 28 10" xfId="494"/>
    <cellStyle name="常规 33 10" xfId="495"/>
    <cellStyle name="常规 28 11" xfId="496"/>
    <cellStyle name="常规 33 11" xfId="497"/>
    <cellStyle name="常规 28 12" xfId="498"/>
    <cellStyle name="常规 33 12" xfId="499"/>
    <cellStyle name="常规 28 13" xfId="500"/>
    <cellStyle name="常规 33 13" xfId="501"/>
    <cellStyle name="常规 28 14" xfId="502"/>
    <cellStyle name="常规 33 14" xfId="503"/>
    <cellStyle name="常规 28 15" xfId="504"/>
    <cellStyle name="常规 33 15" xfId="505"/>
    <cellStyle name="常规 28 16" xfId="506"/>
    <cellStyle name="常规 33 16" xfId="507"/>
    <cellStyle name="常规 28 17" xfId="508"/>
    <cellStyle name="常规 33 17" xfId="509"/>
    <cellStyle name="常规 28 18" xfId="510"/>
    <cellStyle name="常规 33 18" xfId="511"/>
    <cellStyle name="常规 29" xfId="512"/>
    <cellStyle name="常规 34" xfId="513"/>
    <cellStyle name="常规 29 10" xfId="514"/>
    <cellStyle name="常规 34 10" xfId="515"/>
    <cellStyle name="常规 29 11" xfId="516"/>
    <cellStyle name="常规 34 11" xfId="517"/>
    <cellStyle name="常规 29 12" xfId="518"/>
    <cellStyle name="常规 34 12" xfId="519"/>
    <cellStyle name="常规 29 13" xfId="520"/>
    <cellStyle name="常规 34 13" xfId="521"/>
    <cellStyle name="常规 29 14" xfId="522"/>
    <cellStyle name="常规 34 14" xfId="523"/>
    <cellStyle name="常规 29 15" xfId="524"/>
    <cellStyle name="常规 34 15" xfId="525"/>
    <cellStyle name="常规 34 16" xfId="526"/>
    <cellStyle name="常规 29 16" xfId="527"/>
    <cellStyle name="常规 34 17" xfId="528"/>
    <cellStyle name="常规 29 17" xfId="529"/>
    <cellStyle name="常规 34 18" xfId="530"/>
    <cellStyle name="常规 29 18" xfId="531"/>
    <cellStyle name="常规 34 2" xfId="532"/>
    <cellStyle name="常规 29 2" xfId="533"/>
    <cellStyle name="常规 34 3" xfId="534"/>
    <cellStyle name="常规 29 3" xfId="535"/>
    <cellStyle name="常规 34 4" xfId="536"/>
    <cellStyle name="常规 29 4" xfId="537"/>
    <cellStyle name="常规 34 5" xfId="538"/>
    <cellStyle name="常规 29 5" xfId="539"/>
    <cellStyle name="常规 38 10" xfId="540"/>
    <cellStyle name="常规 43 10" xfId="541"/>
    <cellStyle name="常规 34 6" xfId="542"/>
    <cellStyle name="常规 29 6" xfId="543"/>
    <cellStyle name="常规 38 11" xfId="544"/>
    <cellStyle name="常规 43 11" xfId="545"/>
    <cellStyle name="常规 34 7" xfId="546"/>
    <cellStyle name="常规 29 7" xfId="547"/>
    <cellStyle name="常规 38 12" xfId="548"/>
    <cellStyle name="常规 43 12" xfId="549"/>
    <cellStyle name="常规 34 8" xfId="550"/>
    <cellStyle name="常规 29 8" xfId="551"/>
    <cellStyle name="常规 38 13" xfId="552"/>
    <cellStyle name="常规 43 13" xfId="553"/>
    <cellStyle name="常规 34 9" xfId="554"/>
    <cellStyle name="常规 29 9" xfId="555"/>
    <cellStyle name="常规 38 14" xfId="556"/>
    <cellStyle name="常规 43 14" xfId="557"/>
    <cellStyle name="常规 3" xfId="558"/>
    <cellStyle name="常规 35" xfId="559"/>
    <cellStyle name="常规 40" xfId="560"/>
    <cellStyle name="常规 35 13" xfId="561"/>
    <cellStyle name="常规 40 13" xfId="562"/>
    <cellStyle name="常规 35 14" xfId="563"/>
    <cellStyle name="常规 40 14" xfId="564"/>
    <cellStyle name="常规 35 15" xfId="565"/>
    <cellStyle name="常规 40 15" xfId="566"/>
    <cellStyle name="常规 35 16" xfId="567"/>
    <cellStyle name="常规 40 16" xfId="568"/>
    <cellStyle name="常规 35 17" xfId="569"/>
    <cellStyle name="常规 40 17" xfId="570"/>
    <cellStyle name="常规 35 18" xfId="571"/>
    <cellStyle name="常规 40 18" xfId="572"/>
    <cellStyle name="常规 35 2" xfId="573"/>
    <cellStyle name="常规 40 2" xfId="574"/>
    <cellStyle name="常规 35 3" xfId="575"/>
    <cellStyle name="常规 40 3" xfId="576"/>
    <cellStyle name="常规 36" xfId="577"/>
    <cellStyle name="常规 41" xfId="578"/>
    <cellStyle name="常规 36 10" xfId="579"/>
    <cellStyle name="常规 41 10" xfId="580"/>
    <cellStyle name="常规 36 11" xfId="581"/>
    <cellStyle name="常规 41 11" xfId="582"/>
    <cellStyle name="常规 36 12" xfId="583"/>
    <cellStyle name="常规 41 12" xfId="584"/>
    <cellStyle name="常规 36 13" xfId="585"/>
    <cellStyle name="常规 41 13" xfId="586"/>
    <cellStyle name="常规 36 14" xfId="587"/>
    <cellStyle name="常规 41 14" xfId="588"/>
    <cellStyle name="常规 36 16" xfId="589"/>
    <cellStyle name="常规 41 16" xfId="590"/>
    <cellStyle name="常规 36 17" xfId="591"/>
    <cellStyle name="常规 41 17" xfId="592"/>
    <cellStyle name="常规 36 18" xfId="593"/>
    <cellStyle name="常规 41 18" xfId="594"/>
    <cellStyle name="常规 36 2" xfId="595"/>
    <cellStyle name="常规 41 2" xfId="596"/>
    <cellStyle name="常规 36 3" xfId="597"/>
    <cellStyle name="常规 41 3" xfId="598"/>
    <cellStyle name="常规 36 4" xfId="599"/>
    <cellStyle name="常规 41 4" xfId="600"/>
    <cellStyle name="常规 36 5" xfId="601"/>
    <cellStyle name="常规 41 5" xfId="602"/>
    <cellStyle name="常规 36 6" xfId="603"/>
    <cellStyle name="常规 41 6" xfId="604"/>
    <cellStyle name="常规 36 7" xfId="605"/>
    <cellStyle name="常规 41 7" xfId="606"/>
    <cellStyle name="常规 36 8" xfId="607"/>
    <cellStyle name="常规 41 8" xfId="608"/>
    <cellStyle name="常规 36 9" xfId="609"/>
    <cellStyle name="常规 41 9" xfId="610"/>
    <cellStyle name="常规 37 15" xfId="611"/>
    <cellStyle name="常规 42 15" xfId="612"/>
    <cellStyle name="常规 37 16" xfId="613"/>
    <cellStyle name="常规 42 16" xfId="614"/>
    <cellStyle name="常规 37 17" xfId="615"/>
    <cellStyle name="常规 42 17" xfId="616"/>
    <cellStyle name="常规 37 18" xfId="617"/>
    <cellStyle name="常规 42 18" xfId="618"/>
    <cellStyle name="常规 37 2" xfId="619"/>
    <cellStyle name="常规 42 2" xfId="620"/>
    <cellStyle name="常规 37 3" xfId="621"/>
    <cellStyle name="常规 42 3" xfId="622"/>
    <cellStyle name="常规 37 4" xfId="623"/>
    <cellStyle name="常规 42 4" xfId="624"/>
    <cellStyle name="常规 37 5" xfId="625"/>
    <cellStyle name="常规 42 5" xfId="626"/>
    <cellStyle name="常规 37 6" xfId="627"/>
    <cellStyle name="常规 42 6" xfId="628"/>
    <cellStyle name="常规 37 7" xfId="629"/>
    <cellStyle name="常规 42 7" xfId="630"/>
    <cellStyle name="常规 37 8" xfId="631"/>
    <cellStyle name="常规 42 8" xfId="632"/>
    <cellStyle name="常规 37 9" xfId="633"/>
    <cellStyle name="常规 42 9" xfId="634"/>
    <cellStyle name="常规 38" xfId="635"/>
    <cellStyle name="常规 43" xfId="636"/>
    <cellStyle name="常规 38 15" xfId="637"/>
    <cellStyle name="常规 43 15" xfId="638"/>
    <cellStyle name="常规 38 16" xfId="639"/>
    <cellStyle name="常规 43 16" xfId="640"/>
    <cellStyle name="常规 38 17" xfId="641"/>
    <cellStyle name="常规 43 17" xfId="642"/>
    <cellStyle name="常规 38 18" xfId="643"/>
    <cellStyle name="常规 43 18" xfId="644"/>
    <cellStyle name="常规 38 2" xfId="645"/>
    <cellStyle name="常规 43 2" xfId="646"/>
    <cellStyle name="常规 38 3" xfId="647"/>
    <cellStyle name="常规 43 3" xfId="648"/>
    <cellStyle name="常规 38 4" xfId="649"/>
    <cellStyle name="常规 43 4" xfId="650"/>
    <cellStyle name="常规 38 5" xfId="651"/>
    <cellStyle name="常规 43 5" xfId="652"/>
    <cellStyle name="常规 38 6" xfId="653"/>
    <cellStyle name="常规 43 6" xfId="654"/>
    <cellStyle name="常规 38 7" xfId="655"/>
    <cellStyle name="常规 43 7" xfId="656"/>
    <cellStyle name="常规 38 8" xfId="657"/>
    <cellStyle name="常规 43 8" xfId="658"/>
    <cellStyle name="常规 38 9" xfId="659"/>
    <cellStyle name="常规 43 9" xfId="660"/>
    <cellStyle name="常规 39 10" xfId="661"/>
    <cellStyle name="常规 39 5" xfId="662"/>
    <cellStyle name="常规 44 10" xfId="663"/>
    <cellStyle name="常规 44 5" xfId="664"/>
    <cellStyle name="常规 39 11" xfId="665"/>
    <cellStyle name="常规 39 6" xfId="666"/>
    <cellStyle name="常规 44 11" xfId="667"/>
    <cellStyle name="常规 44 6" xfId="668"/>
    <cellStyle name="常规 39 12" xfId="669"/>
    <cellStyle name="常规 39 7" xfId="670"/>
    <cellStyle name="常规 44 12" xfId="671"/>
    <cellStyle name="常规 44 7" xfId="672"/>
    <cellStyle name="常规 39 13" xfId="673"/>
    <cellStyle name="常规 39 8" xfId="674"/>
    <cellStyle name="常规 44 13" xfId="675"/>
    <cellStyle name="常规 44 8" xfId="676"/>
    <cellStyle name="常规 39 14" xfId="677"/>
    <cellStyle name="常规 39 9" xfId="678"/>
    <cellStyle name="常规 44 14" xfId="679"/>
    <cellStyle name="常规 44 9" xfId="680"/>
    <cellStyle name="常规 39 15" xfId="681"/>
    <cellStyle name="常规 44 15" xfId="682"/>
    <cellStyle name="常规 39 16" xfId="683"/>
    <cellStyle name="常规 44 16" xfId="684"/>
    <cellStyle name="常规 39 17" xfId="685"/>
    <cellStyle name="常规 44 17" xfId="686"/>
    <cellStyle name="常规 39 18" xfId="687"/>
    <cellStyle name="常规 44 18" xfId="688"/>
    <cellStyle name="常规 39 2" xfId="689"/>
    <cellStyle name="常规 44 2" xfId="690"/>
    <cellStyle name="常规 39 3" xfId="691"/>
    <cellStyle name="常规 44 3" xfId="692"/>
    <cellStyle name="常规 39 4" xfId="693"/>
    <cellStyle name="常规 44 4" xfId="694"/>
    <cellStyle name="常规 4" xfId="695"/>
    <cellStyle name="常规 45" xfId="696"/>
    <cellStyle name="常规 50" xfId="697"/>
    <cellStyle name="常规 45 10" xfId="698"/>
    <cellStyle name="常规 49 5" xfId="699"/>
    <cellStyle name="常规 50 10" xfId="700"/>
    <cellStyle name="常规 54 5" xfId="701"/>
    <cellStyle name="常规 45 11" xfId="702"/>
    <cellStyle name="常规 49 6" xfId="703"/>
    <cellStyle name="常规 50 11" xfId="704"/>
    <cellStyle name="常规 54 6" xfId="705"/>
    <cellStyle name="常规 45 12" xfId="706"/>
    <cellStyle name="常规 49 7" xfId="707"/>
    <cellStyle name="常规 50 12" xfId="708"/>
    <cellStyle name="常规 54 7" xfId="709"/>
    <cellStyle name="常规 45 13" xfId="710"/>
    <cellStyle name="常规 49 8" xfId="711"/>
    <cellStyle name="常规 50 13" xfId="712"/>
    <cellStyle name="常规 54 8" xfId="713"/>
    <cellStyle name="常规 45 14" xfId="714"/>
    <cellStyle name="常规 49 9" xfId="715"/>
    <cellStyle name="常规 50 14" xfId="716"/>
    <cellStyle name="常规 54 9" xfId="717"/>
    <cellStyle name="常规 45 15" xfId="718"/>
    <cellStyle name="常规 50 15" xfId="719"/>
    <cellStyle name="常规 45 16" xfId="720"/>
    <cellStyle name="常规 50 16" xfId="721"/>
    <cellStyle name="常规 45 17" xfId="722"/>
    <cellStyle name="常规 50 17" xfId="723"/>
    <cellStyle name="常规 45 18" xfId="724"/>
    <cellStyle name="常规 50 18" xfId="725"/>
    <cellStyle name="常规 45 2" xfId="726"/>
    <cellStyle name="常规 50 2" xfId="727"/>
    <cellStyle name="常规 45 3" xfId="728"/>
    <cellStyle name="常规 50 3" xfId="729"/>
    <cellStyle name="常规 46" xfId="730"/>
    <cellStyle name="常规 51" xfId="731"/>
    <cellStyle name="常规 46 10" xfId="732"/>
    <cellStyle name="常规 51 10" xfId="733"/>
    <cellStyle name="常规 46 11" xfId="734"/>
    <cellStyle name="常规 51 11" xfId="735"/>
    <cellStyle name="常规 46 12" xfId="736"/>
    <cellStyle name="常规 51 12" xfId="737"/>
    <cellStyle name="常规 46 13" xfId="738"/>
    <cellStyle name="常规 51 13" xfId="739"/>
    <cellStyle name="常规 46 14" xfId="740"/>
    <cellStyle name="常规 51 14" xfId="741"/>
    <cellStyle name="常规 46 15" xfId="742"/>
    <cellStyle name="常规 51 15" xfId="743"/>
    <cellStyle name="常规 46 16" xfId="744"/>
    <cellStyle name="常规 51 16" xfId="745"/>
    <cellStyle name="常规 46 17" xfId="746"/>
    <cellStyle name="常规 51 17" xfId="747"/>
    <cellStyle name="常规 46 18" xfId="748"/>
    <cellStyle name="常规 51 18" xfId="749"/>
    <cellStyle name="常规 46 2" xfId="750"/>
    <cellStyle name="常规 51 2" xfId="751"/>
    <cellStyle name="常规 46 3" xfId="752"/>
    <cellStyle name="常规 51 3" xfId="753"/>
    <cellStyle name="常规 46 4" xfId="754"/>
    <cellStyle name="常规 51 4" xfId="755"/>
    <cellStyle name="常规 46 5" xfId="756"/>
    <cellStyle name="常规 51 5" xfId="757"/>
    <cellStyle name="常规 46 6" xfId="758"/>
    <cellStyle name="常规 51 6" xfId="759"/>
    <cellStyle name="常规 46 7" xfId="760"/>
    <cellStyle name="常规 51 7" xfId="761"/>
    <cellStyle name="常规 46 8" xfId="762"/>
    <cellStyle name="常规 51 8" xfId="763"/>
    <cellStyle name="常规 46 9" xfId="764"/>
    <cellStyle name="常规 51 9" xfId="765"/>
    <cellStyle name="常规 47" xfId="766"/>
    <cellStyle name="常规 52" xfId="767"/>
    <cellStyle name="常规 47 10" xfId="768"/>
    <cellStyle name="常规 52 10" xfId="769"/>
    <cellStyle name="常规 47 11" xfId="770"/>
    <cellStyle name="常规 52 11" xfId="771"/>
    <cellStyle name="常规 47 12" xfId="772"/>
    <cellStyle name="常规 52 12" xfId="773"/>
    <cellStyle name="常规 47 13" xfId="774"/>
    <cellStyle name="常规 52 13" xfId="775"/>
    <cellStyle name="常规 47 14" xfId="776"/>
    <cellStyle name="常规 52 14" xfId="777"/>
    <cellStyle name="常规 47 15" xfId="778"/>
    <cellStyle name="常规 52 15" xfId="779"/>
    <cellStyle name="常规 47 16" xfId="780"/>
    <cellStyle name="常规 52 16" xfId="781"/>
    <cellStyle name="常规 47 17" xfId="782"/>
    <cellStyle name="常规 52 17" xfId="783"/>
    <cellStyle name="常规 47 18" xfId="784"/>
    <cellStyle name="常规 52 18" xfId="785"/>
    <cellStyle name="常规 47 2" xfId="786"/>
    <cellStyle name="常规 52 2" xfId="787"/>
    <cellStyle name="常规 47 3" xfId="788"/>
    <cellStyle name="常规 52 3" xfId="789"/>
    <cellStyle name="常规 47 4" xfId="790"/>
    <cellStyle name="常规 52 4" xfId="791"/>
    <cellStyle name="常规 47 6" xfId="792"/>
    <cellStyle name="常规 52 6" xfId="793"/>
    <cellStyle name="常规 47 7" xfId="794"/>
    <cellStyle name="常规 52 7" xfId="795"/>
    <cellStyle name="常规 47 8" xfId="796"/>
    <cellStyle name="常规 52 8" xfId="797"/>
    <cellStyle name="常规 47 9" xfId="798"/>
    <cellStyle name="常规 52 9" xfId="799"/>
    <cellStyle name="常规 48" xfId="800"/>
    <cellStyle name="常规 53" xfId="801"/>
    <cellStyle name="常规 48 10" xfId="802"/>
    <cellStyle name="常规 53 10" xfId="803"/>
    <cellStyle name="常规 48 11" xfId="804"/>
    <cellStyle name="常规 53 11" xfId="805"/>
    <cellStyle name="常规 48 12" xfId="806"/>
    <cellStyle name="常规 53 12" xfId="807"/>
    <cellStyle name="常规 48 13" xfId="808"/>
    <cellStyle name="常规 53 13" xfId="809"/>
    <cellStyle name="常规 48 14" xfId="810"/>
    <cellStyle name="常规 53 14" xfId="811"/>
    <cellStyle name="常规 48 15" xfId="812"/>
    <cellStyle name="常规 53 15" xfId="813"/>
    <cellStyle name="常规 48 16" xfId="814"/>
    <cellStyle name="常规 53 16" xfId="815"/>
    <cellStyle name="常规 48 17" xfId="816"/>
    <cellStyle name="常规 53 17" xfId="817"/>
    <cellStyle name="常规 48 2" xfId="818"/>
    <cellStyle name="常规 53 2" xfId="819"/>
    <cellStyle name="常规 48 3" xfId="820"/>
    <cellStyle name="常规 53 3" xfId="821"/>
    <cellStyle name="常规 48 4" xfId="822"/>
    <cellStyle name="常规 53 4" xfId="823"/>
    <cellStyle name="常规 48 5" xfId="824"/>
    <cellStyle name="常规 53 5" xfId="825"/>
    <cellStyle name="常规 48 6" xfId="826"/>
    <cellStyle name="常规 53 6" xfId="827"/>
    <cellStyle name="常规 48 7" xfId="828"/>
    <cellStyle name="常规 53 7" xfId="829"/>
    <cellStyle name="常规 48 8" xfId="830"/>
    <cellStyle name="常规 53 8" xfId="831"/>
    <cellStyle name="常规 48 9" xfId="832"/>
    <cellStyle name="常规 53 9" xfId="833"/>
    <cellStyle name="常规 49" xfId="834"/>
    <cellStyle name="常规 54" xfId="835"/>
    <cellStyle name="常规 49 10" xfId="836"/>
    <cellStyle name="常规 54 10" xfId="837"/>
    <cellStyle name="常规 49 11" xfId="838"/>
    <cellStyle name="常规 54 11" xfId="839"/>
    <cellStyle name="常规 49 12" xfId="840"/>
    <cellStyle name="常规 54 12" xfId="841"/>
    <cellStyle name="常规 49 13" xfId="842"/>
    <cellStyle name="常规 54 13" xfId="843"/>
    <cellStyle name="常规 49 14" xfId="844"/>
    <cellStyle name="常规 54 14" xfId="845"/>
    <cellStyle name="常规 49 15" xfId="846"/>
    <cellStyle name="常规 54 15" xfId="847"/>
    <cellStyle name="常规 49 16" xfId="848"/>
    <cellStyle name="常规 54 16" xfId="849"/>
    <cellStyle name="常规 49 17" xfId="850"/>
    <cellStyle name="常规 54 17" xfId="851"/>
    <cellStyle name="常规 49 18" xfId="852"/>
    <cellStyle name="常规 54 18" xfId="853"/>
    <cellStyle name="常规 49 2" xfId="854"/>
    <cellStyle name="常规 54 2" xfId="855"/>
    <cellStyle name="常规 49 3" xfId="856"/>
    <cellStyle name="常规 54 3" xfId="857"/>
    <cellStyle name="常规 49 4" xfId="858"/>
    <cellStyle name="常规 54 4" xfId="859"/>
    <cellStyle name="常规 5" xfId="860"/>
    <cellStyle name="常规 55" xfId="861"/>
    <cellStyle name="常规 60" xfId="862"/>
    <cellStyle name="常规 55 14" xfId="863"/>
    <cellStyle name="常规 55 15" xfId="864"/>
    <cellStyle name="常规 55 16" xfId="865"/>
    <cellStyle name="常规 55 18" xfId="866"/>
    <cellStyle name="常规 55 2" xfId="867"/>
    <cellStyle name="常规 55 3" xfId="868"/>
    <cellStyle name="常规 56" xfId="869"/>
    <cellStyle name="常规 61" xfId="870"/>
    <cellStyle name="常规 56 14" xfId="871"/>
    <cellStyle name="常规 56 15" xfId="872"/>
    <cellStyle name="常规 56 16" xfId="873"/>
    <cellStyle name="常规 56 17" xfId="874"/>
    <cellStyle name="常规 56 18" xfId="875"/>
    <cellStyle name="常规 56 2" xfId="876"/>
    <cellStyle name="常规 56 3" xfId="877"/>
    <cellStyle name="常规 56 4" xfId="878"/>
    <cellStyle name="常规 56 5" xfId="879"/>
    <cellStyle name="常规 56 6" xfId="880"/>
    <cellStyle name="常规 56 7" xfId="881"/>
    <cellStyle name="常规 56 8" xfId="882"/>
    <cellStyle name="常规 56 9" xfId="883"/>
    <cellStyle name="常规 57" xfId="884"/>
    <cellStyle name="常规 62" xfId="885"/>
    <cellStyle name="常规 58" xfId="886"/>
    <cellStyle name="常规 63" xfId="887"/>
    <cellStyle name="常规 59" xfId="888"/>
    <cellStyle name="常规 64" xfId="889"/>
    <cellStyle name="常规 65" xfId="890"/>
    <cellStyle name="常规 70" xfId="891"/>
    <cellStyle name="常规 66" xfId="892"/>
    <cellStyle name="常规 67" xfId="893"/>
    <cellStyle name="常规 68" xfId="894"/>
    <cellStyle name="常规 69" xfId="895"/>
    <cellStyle name="常规 7" xfId="896"/>
    <cellStyle name="常规 8" xfId="897"/>
    <cellStyle name="常规 9" xfId="8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Q6" sqref="Q6"/>
    </sheetView>
  </sheetViews>
  <sheetFormatPr defaultColWidth="9.00390625" defaultRowHeight="14.25"/>
  <cols>
    <col min="1" max="2" width="11.125" style="1" customWidth="1"/>
    <col min="3" max="3" width="9.125" style="5" customWidth="1"/>
    <col min="4" max="4" width="11.125" style="1" customWidth="1"/>
    <col min="5" max="5" width="11.125" style="5" customWidth="1"/>
    <col min="6" max="6" width="9.375" style="1" customWidth="1"/>
    <col min="7" max="7" width="9.00390625" style="1" customWidth="1"/>
    <col min="8" max="8" width="13.25390625" style="5" customWidth="1"/>
    <col min="9" max="9" width="8.625" style="5" customWidth="1"/>
    <col min="10" max="10" width="8.875" style="5" customWidth="1"/>
    <col min="11" max="11" width="10.125" style="5" customWidth="1"/>
    <col min="12" max="12" width="6.75390625" style="1" customWidth="1"/>
    <col min="13" max="13" width="9.375" style="1" customWidth="1"/>
    <col min="14" max="16384" width="9.00390625" style="1" customWidth="1"/>
  </cols>
  <sheetData>
    <row r="1" spans="1:13" s="1" customFormat="1" ht="47.25" customHeight="1">
      <c r="A1" s="6" t="s">
        <v>0</v>
      </c>
      <c r="B1" s="6"/>
      <c r="C1" s="7"/>
      <c r="D1" s="6"/>
      <c r="E1" s="7"/>
      <c r="F1" s="6"/>
      <c r="G1" s="6"/>
      <c r="H1" s="7"/>
      <c r="I1" s="7"/>
      <c r="J1" s="7"/>
      <c r="K1" s="7"/>
      <c r="L1" s="6"/>
      <c r="M1" s="6"/>
    </row>
    <row r="2" spans="1:13" s="2" customFormat="1" ht="29.25" customHeight="1">
      <c r="A2" s="8" t="s">
        <v>1</v>
      </c>
      <c r="B2" s="8"/>
      <c r="C2" s="9"/>
      <c r="D2" s="8"/>
      <c r="E2" s="9"/>
      <c r="F2" s="8"/>
      <c r="G2" s="8"/>
      <c r="H2" s="9"/>
      <c r="I2" s="9"/>
      <c r="J2" s="21"/>
      <c r="K2" s="22"/>
      <c r="L2" s="23"/>
      <c r="M2" s="23"/>
    </row>
    <row r="3" spans="1:13" s="3" customFormat="1" ht="14.25">
      <c r="A3" s="10" t="s">
        <v>2</v>
      </c>
      <c r="B3" s="10" t="s">
        <v>3</v>
      </c>
      <c r="C3" s="11" t="s">
        <v>4</v>
      </c>
      <c r="D3" s="12" t="s">
        <v>5</v>
      </c>
      <c r="E3" s="13"/>
      <c r="F3" s="12"/>
      <c r="G3" s="12"/>
      <c r="H3" s="13"/>
      <c r="I3" s="13"/>
      <c r="J3" s="13"/>
      <c r="K3" s="24" t="s">
        <v>6</v>
      </c>
      <c r="L3" s="25" t="s">
        <v>7</v>
      </c>
      <c r="M3" s="25" t="s">
        <v>8</v>
      </c>
    </row>
    <row r="4" spans="1:13" s="3" customFormat="1" ht="46.5" customHeight="1">
      <c r="A4" s="10"/>
      <c r="B4" s="10"/>
      <c r="C4" s="11"/>
      <c r="D4" s="10" t="s">
        <v>9</v>
      </c>
      <c r="E4" s="11" t="s">
        <v>10</v>
      </c>
      <c r="F4" s="10" t="s">
        <v>11</v>
      </c>
      <c r="G4" s="10" t="s">
        <v>12</v>
      </c>
      <c r="H4" s="11" t="s">
        <v>13</v>
      </c>
      <c r="I4" s="11" t="s">
        <v>14</v>
      </c>
      <c r="J4" s="11" t="s">
        <v>15</v>
      </c>
      <c r="K4" s="24"/>
      <c r="L4" s="25"/>
      <c r="M4" s="25"/>
    </row>
    <row r="5" spans="1:13" s="2" customFormat="1" ht="24.75" customHeight="1">
      <c r="A5" s="14" t="s">
        <v>16</v>
      </c>
      <c r="B5" s="15">
        <v>81.8</v>
      </c>
      <c r="C5" s="16">
        <f>B5*0.4</f>
        <v>32.72</v>
      </c>
      <c r="D5" s="17">
        <v>86.8</v>
      </c>
      <c r="E5" s="18">
        <f>D5*0.5</f>
        <v>43.4</v>
      </c>
      <c r="F5" s="17">
        <v>47.62</v>
      </c>
      <c r="G5" s="17">
        <v>46.12</v>
      </c>
      <c r="H5" s="18">
        <f>(F5+G5)*0.5</f>
        <v>46.87</v>
      </c>
      <c r="I5" s="18">
        <f>E5+H5</f>
        <v>90.27</v>
      </c>
      <c r="J5" s="26">
        <f>I5*0.6</f>
        <v>54.162</v>
      </c>
      <c r="K5" s="27">
        <f>C5+J5</f>
        <v>86.882</v>
      </c>
      <c r="L5" s="28">
        <v>1</v>
      </c>
      <c r="M5" s="29" t="s">
        <v>17</v>
      </c>
    </row>
    <row r="6" spans="1:13" s="2" customFormat="1" ht="24.75" customHeight="1">
      <c r="A6" s="14" t="s">
        <v>18</v>
      </c>
      <c r="B6" s="15">
        <v>78.55</v>
      </c>
      <c r="C6" s="16">
        <f>B6*0.4</f>
        <v>31.42</v>
      </c>
      <c r="D6" s="17">
        <v>91</v>
      </c>
      <c r="E6" s="18">
        <f>D6*0.5</f>
        <v>45.5</v>
      </c>
      <c r="F6" s="17">
        <v>46.92</v>
      </c>
      <c r="G6" s="17">
        <v>46.5</v>
      </c>
      <c r="H6" s="18">
        <f>(F6+G6)*0.5</f>
        <v>46.71</v>
      </c>
      <c r="I6" s="18">
        <f>E6+H6</f>
        <v>92.21000000000001</v>
      </c>
      <c r="J6" s="26">
        <f>I6*0.6</f>
        <v>55.326</v>
      </c>
      <c r="K6" s="27">
        <f>C6+J6</f>
        <v>86.74600000000001</v>
      </c>
      <c r="L6" s="28">
        <v>2</v>
      </c>
      <c r="M6" s="29" t="s">
        <v>17</v>
      </c>
    </row>
    <row r="7" spans="1:13" s="2" customFormat="1" ht="24.75" customHeight="1">
      <c r="A7" s="14" t="s">
        <v>19</v>
      </c>
      <c r="B7" s="15">
        <v>85.6</v>
      </c>
      <c r="C7" s="16">
        <f>B7*0.4</f>
        <v>34.24</v>
      </c>
      <c r="D7" s="17">
        <v>79.6</v>
      </c>
      <c r="E7" s="18">
        <f>D7*0.5</f>
        <v>39.8</v>
      </c>
      <c r="F7" s="17">
        <v>43.9</v>
      </c>
      <c r="G7" s="17">
        <v>47.86</v>
      </c>
      <c r="H7" s="18">
        <f>(F7+G7)*0.5</f>
        <v>45.879999999999995</v>
      </c>
      <c r="I7" s="18">
        <f>E7+H7</f>
        <v>85.67999999999999</v>
      </c>
      <c r="J7" s="26">
        <f>I7*0.6</f>
        <v>51.407999999999994</v>
      </c>
      <c r="K7" s="27">
        <f>C7+J7</f>
        <v>85.648</v>
      </c>
      <c r="L7" s="28">
        <v>3</v>
      </c>
      <c r="M7" s="29" t="s">
        <v>17</v>
      </c>
    </row>
    <row r="8" spans="1:13" s="2" customFormat="1" ht="24.75" customHeight="1">
      <c r="A8" s="14" t="s">
        <v>20</v>
      </c>
      <c r="B8" s="15">
        <v>84.1</v>
      </c>
      <c r="C8" s="16">
        <f>B8*0.4</f>
        <v>33.64</v>
      </c>
      <c r="D8" s="17">
        <v>77</v>
      </c>
      <c r="E8" s="18">
        <f>D8*0.5</f>
        <v>38.5</v>
      </c>
      <c r="F8" s="17">
        <v>46.7</v>
      </c>
      <c r="G8" s="17">
        <v>46.74</v>
      </c>
      <c r="H8" s="18">
        <f>(F8+G8)*0.5</f>
        <v>46.72</v>
      </c>
      <c r="I8" s="18">
        <f>E8+H8</f>
        <v>85.22</v>
      </c>
      <c r="J8" s="26">
        <f>I8*0.6</f>
        <v>51.132</v>
      </c>
      <c r="K8" s="27">
        <f>C8+J8</f>
        <v>84.77199999999999</v>
      </c>
      <c r="L8" s="28">
        <v>4</v>
      </c>
      <c r="M8" s="29" t="s">
        <v>17</v>
      </c>
    </row>
    <row r="9" spans="1:13" s="2" customFormat="1" ht="24.75" customHeight="1">
      <c r="A9" s="14" t="s">
        <v>21</v>
      </c>
      <c r="B9" s="15">
        <v>78.4</v>
      </c>
      <c r="C9" s="16">
        <f>B9*0.4</f>
        <v>31.360000000000003</v>
      </c>
      <c r="D9" s="17">
        <v>84</v>
      </c>
      <c r="E9" s="18">
        <f>D9*0.5</f>
        <v>42</v>
      </c>
      <c r="F9" s="17">
        <v>46.8</v>
      </c>
      <c r="G9" s="17">
        <v>46.9</v>
      </c>
      <c r="H9" s="18">
        <f>(F9+G9)*0.5</f>
        <v>46.849999999999994</v>
      </c>
      <c r="I9" s="18">
        <f>E9+H9</f>
        <v>88.85</v>
      </c>
      <c r="J9" s="26">
        <f>I9*0.6</f>
        <v>53.309999999999995</v>
      </c>
      <c r="K9" s="27">
        <f>C9+J9</f>
        <v>84.67</v>
      </c>
      <c r="L9" s="28">
        <v>5</v>
      </c>
      <c r="M9" s="29" t="s">
        <v>17</v>
      </c>
    </row>
    <row r="10" spans="1:13" s="2" customFormat="1" ht="24.75" customHeight="1">
      <c r="A10" s="14" t="s">
        <v>22</v>
      </c>
      <c r="B10" s="15">
        <v>84.1</v>
      </c>
      <c r="C10" s="16">
        <f>B10*0.4</f>
        <v>33.64</v>
      </c>
      <c r="D10" s="17">
        <v>78.6</v>
      </c>
      <c r="E10" s="18">
        <f>D10*0.5</f>
        <v>39.3</v>
      </c>
      <c r="F10" s="17">
        <v>46.62</v>
      </c>
      <c r="G10" s="17">
        <v>44.56</v>
      </c>
      <c r="H10" s="18">
        <f>(F10+G10)*0.5</f>
        <v>45.59</v>
      </c>
      <c r="I10" s="18">
        <f>E10+H10</f>
        <v>84.89</v>
      </c>
      <c r="J10" s="26">
        <f>I10*0.6</f>
        <v>50.934</v>
      </c>
      <c r="K10" s="27">
        <f>C10+J10</f>
        <v>84.574</v>
      </c>
      <c r="L10" s="28">
        <v>6</v>
      </c>
      <c r="M10" s="29" t="s">
        <v>17</v>
      </c>
    </row>
    <row r="11" spans="1:13" s="2" customFormat="1" ht="24.75" customHeight="1">
      <c r="A11" s="14" t="s">
        <v>23</v>
      </c>
      <c r="B11" s="15">
        <v>82.7</v>
      </c>
      <c r="C11" s="16">
        <f>B11*0.4</f>
        <v>33.080000000000005</v>
      </c>
      <c r="D11" s="17">
        <v>79.6</v>
      </c>
      <c r="E11" s="18">
        <f>D11*0.5</f>
        <v>39.8</v>
      </c>
      <c r="F11" s="17">
        <v>45.28</v>
      </c>
      <c r="G11" s="17">
        <v>45.88</v>
      </c>
      <c r="H11" s="18">
        <f>(F11+G11)*0.5</f>
        <v>45.58</v>
      </c>
      <c r="I11" s="18">
        <f>E11+H11</f>
        <v>85.38</v>
      </c>
      <c r="J11" s="26">
        <f>I11*0.6</f>
        <v>51.227999999999994</v>
      </c>
      <c r="K11" s="27">
        <f>C11+J11</f>
        <v>84.30799999999999</v>
      </c>
      <c r="L11" s="28">
        <v>7</v>
      </c>
      <c r="M11" s="29" t="s">
        <v>17</v>
      </c>
    </row>
    <row r="12" spans="1:13" s="2" customFormat="1" ht="24.75" customHeight="1">
      <c r="A12" s="14" t="s">
        <v>24</v>
      </c>
      <c r="B12" s="15">
        <v>79.3</v>
      </c>
      <c r="C12" s="16">
        <f>B12*0.4</f>
        <v>31.72</v>
      </c>
      <c r="D12" s="17">
        <v>85.4</v>
      </c>
      <c r="E12" s="18">
        <f>D12*0.5</f>
        <v>42.7</v>
      </c>
      <c r="F12" s="17">
        <v>43.62</v>
      </c>
      <c r="G12" s="17">
        <v>45.94</v>
      </c>
      <c r="H12" s="18">
        <f>(F12+G12)*0.5</f>
        <v>44.78</v>
      </c>
      <c r="I12" s="18">
        <f>E12+H12</f>
        <v>87.48</v>
      </c>
      <c r="J12" s="26">
        <f>I12*0.6</f>
        <v>52.488</v>
      </c>
      <c r="K12" s="27">
        <f>C12+J12</f>
        <v>84.208</v>
      </c>
      <c r="L12" s="28">
        <v>8</v>
      </c>
      <c r="M12" s="29" t="s">
        <v>17</v>
      </c>
    </row>
    <row r="13" spans="1:13" s="2" customFormat="1" ht="24.75" customHeight="1">
      <c r="A13" s="14" t="s">
        <v>25</v>
      </c>
      <c r="B13" s="15">
        <v>81.65</v>
      </c>
      <c r="C13" s="16">
        <f>B13*0.4</f>
        <v>32.660000000000004</v>
      </c>
      <c r="D13" s="17">
        <v>81</v>
      </c>
      <c r="E13" s="18">
        <f>D13*0.5</f>
        <v>40.5</v>
      </c>
      <c r="F13" s="17">
        <v>44.18</v>
      </c>
      <c r="G13" s="17">
        <v>46.32</v>
      </c>
      <c r="H13" s="18">
        <f>(F13+G13)*0.5</f>
        <v>45.25</v>
      </c>
      <c r="I13" s="18">
        <f>E13+H13</f>
        <v>85.75</v>
      </c>
      <c r="J13" s="26">
        <f>I13*0.6</f>
        <v>51.449999999999996</v>
      </c>
      <c r="K13" s="27">
        <f>C13+J13</f>
        <v>84.11</v>
      </c>
      <c r="L13" s="28">
        <v>9</v>
      </c>
      <c r="M13" s="29" t="s">
        <v>17</v>
      </c>
    </row>
    <row r="14" spans="1:13" s="2" customFormat="1" ht="24.75" customHeight="1">
      <c r="A14" s="14" t="s">
        <v>26</v>
      </c>
      <c r="B14" s="15">
        <v>76.05</v>
      </c>
      <c r="C14" s="16">
        <f>B14*0.4</f>
        <v>30.42</v>
      </c>
      <c r="D14" s="19">
        <v>84.2</v>
      </c>
      <c r="E14" s="18">
        <f>D14*0.5</f>
        <v>42.1</v>
      </c>
      <c r="F14" s="19">
        <v>46.84</v>
      </c>
      <c r="G14" s="19">
        <v>47.72</v>
      </c>
      <c r="H14" s="18">
        <f>(F14+G14)*0.5</f>
        <v>47.28</v>
      </c>
      <c r="I14" s="18">
        <f>E14+H14</f>
        <v>89.38</v>
      </c>
      <c r="J14" s="26">
        <f>I14*0.6</f>
        <v>53.62799999999999</v>
      </c>
      <c r="K14" s="27">
        <f>C14+J14</f>
        <v>84.048</v>
      </c>
      <c r="L14" s="28">
        <v>10</v>
      </c>
      <c r="M14" s="29" t="s">
        <v>17</v>
      </c>
    </row>
    <row r="15" spans="1:13" s="2" customFormat="1" ht="24.75" customHeight="1">
      <c r="A15" s="14" t="s">
        <v>27</v>
      </c>
      <c r="B15" s="15">
        <v>80.8</v>
      </c>
      <c r="C15" s="16">
        <f>B15*0.4</f>
        <v>32.32</v>
      </c>
      <c r="D15" s="17">
        <v>82.8</v>
      </c>
      <c r="E15" s="18">
        <f>D15*0.5</f>
        <v>41.4</v>
      </c>
      <c r="F15" s="17">
        <v>43.38</v>
      </c>
      <c r="G15" s="17">
        <v>45.92</v>
      </c>
      <c r="H15" s="18">
        <f>(F15+G15)*0.5</f>
        <v>44.650000000000006</v>
      </c>
      <c r="I15" s="18">
        <f>E15+H15</f>
        <v>86.05000000000001</v>
      </c>
      <c r="J15" s="26">
        <f>I15*0.6</f>
        <v>51.63</v>
      </c>
      <c r="K15" s="27">
        <f>C15+J15</f>
        <v>83.95</v>
      </c>
      <c r="L15" s="28">
        <v>11</v>
      </c>
      <c r="M15" s="29" t="s">
        <v>17</v>
      </c>
    </row>
    <row r="16" spans="1:13" s="2" customFormat="1" ht="24.75" customHeight="1">
      <c r="A16" s="14" t="s">
        <v>28</v>
      </c>
      <c r="B16" s="15">
        <v>77.35</v>
      </c>
      <c r="C16" s="16">
        <f>B16*0.4</f>
        <v>30.939999999999998</v>
      </c>
      <c r="D16" s="20">
        <v>87.8</v>
      </c>
      <c r="E16" s="18">
        <f>D16*0.5</f>
        <v>43.9</v>
      </c>
      <c r="F16" s="20">
        <v>42.16</v>
      </c>
      <c r="G16" s="20">
        <v>45.94</v>
      </c>
      <c r="H16" s="18">
        <f>(F16+G16)*0.5</f>
        <v>44.05</v>
      </c>
      <c r="I16" s="18">
        <f>E16+H16</f>
        <v>87.94999999999999</v>
      </c>
      <c r="J16" s="26">
        <f>I16*0.6</f>
        <v>52.76999999999999</v>
      </c>
      <c r="K16" s="27">
        <f>C16+J16</f>
        <v>83.70999999999998</v>
      </c>
      <c r="L16" s="28">
        <v>12</v>
      </c>
      <c r="M16" s="29" t="s">
        <v>17</v>
      </c>
    </row>
    <row r="17" spans="1:13" s="2" customFormat="1" ht="24.75" customHeight="1">
      <c r="A17" s="14" t="s">
        <v>29</v>
      </c>
      <c r="B17" s="15">
        <v>77.8</v>
      </c>
      <c r="C17" s="16">
        <f>B17*0.4</f>
        <v>31.12</v>
      </c>
      <c r="D17" s="17">
        <v>80.6</v>
      </c>
      <c r="E17" s="18">
        <f>D17*0.5</f>
        <v>40.3</v>
      </c>
      <c r="F17" s="17">
        <v>46.22</v>
      </c>
      <c r="G17" s="17">
        <v>48.02</v>
      </c>
      <c r="H17" s="18">
        <f>(F17+G17)*0.5</f>
        <v>47.120000000000005</v>
      </c>
      <c r="I17" s="18">
        <f>E17+H17</f>
        <v>87.42</v>
      </c>
      <c r="J17" s="26">
        <f>I17*0.6</f>
        <v>52.452</v>
      </c>
      <c r="K17" s="27">
        <f>C17+J17</f>
        <v>83.572</v>
      </c>
      <c r="L17" s="28">
        <v>13</v>
      </c>
      <c r="M17" s="29" t="s">
        <v>17</v>
      </c>
    </row>
    <row r="18" spans="1:13" s="2" customFormat="1" ht="24.75" customHeight="1">
      <c r="A18" s="14" t="s">
        <v>30</v>
      </c>
      <c r="B18" s="15">
        <v>81.1</v>
      </c>
      <c r="C18" s="16">
        <f>B18*0.4</f>
        <v>32.44</v>
      </c>
      <c r="D18" s="17">
        <v>80.6</v>
      </c>
      <c r="E18" s="18">
        <f>D18*0.5</f>
        <v>40.3</v>
      </c>
      <c r="F18" s="17">
        <v>43.7</v>
      </c>
      <c r="G18" s="17">
        <v>46</v>
      </c>
      <c r="H18" s="18">
        <f>(F18+G18)*0.5</f>
        <v>44.85</v>
      </c>
      <c r="I18" s="18">
        <f>E18+H18</f>
        <v>85.15</v>
      </c>
      <c r="J18" s="26">
        <f>I18*0.6</f>
        <v>51.09</v>
      </c>
      <c r="K18" s="27">
        <f>C18+J18</f>
        <v>83.53</v>
      </c>
      <c r="L18" s="28">
        <v>14</v>
      </c>
      <c r="M18" s="29" t="s">
        <v>17</v>
      </c>
    </row>
    <row r="19" spans="1:13" s="2" customFormat="1" ht="24.75" customHeight="1">
      <c r="A19" s="14" t="s">
        <v>31</v>
      </c>
      <c r="B19" s="15">
        <v>83.05</v>
      </c>
      <c r="C19" s="16">
        <f>B19*0.4</f>
        <v>33.22</v>
      </c>
      <c r="D19" s="17">
        <v>78.4</v>
      </c>
      <c r="E19" s="18">
        <f>D19*0.5</f>
        <v>39.2</v>
      </c>
      <c r="F19" s="17">
        <v>42.98</v>
      </c>
      <c r="G19" s="17">
        <v>45.8</v>
      </c>
      <c r="H19" s="18">
        <f>(F19+G19)*0.5</f>
        <v>44.39</v>
      </c>
      <c r="I19" s="18">
        <f>E19+H19</f>
        <v>83.59</v>
      </c>
      <c r="J19" s="26">
        <f>I19*0.6</f>
        <v>50.154</v>
      </c>
      <c r="K19" s="27">
        <f>C19+J19</f>
        <v>83.374</v>
      </c>
      <c r="L19" s="28">
        <v>15</v>
      </c>
      <c r="M19" s="29" t="s">
        <v>17</v>
      </c>
    </row>
    <row r="20" spans="1:13" s="2" customFormat="1" ht="24.75" customHeight="1">
      <c r="A20" s="14" t="s">
        <v>32</v>
      </c>
      <c r="B20" s="15">
        <v>82.2</v>
      </c>
      <c r="C20" s="16">
        <f>B20*0.4</f>
        <v>32.88</v>
      </c>
      <c r="D20" s="17">
        <v>81.4</v>
      </c>
      <c r="E20" s="18">
        <f>D20*0.5</f>
        <v>40.7</v>
      </c>
      <c r="F20" s="17">
        <v>43.06</v>
      </c>
      <c r="G20" s="17">
        <v>43.76</v>
      </c>
      <c r="H20" s="18">
        <f>(F20+G20)*0.5</f>
        <v>43.41</v>
      </c>
      <c r="I20" s="18">
        <f>E20+H20</f>
        <v>84.11</v>
      </c>
      <c r="J20" s="26">
        <f>I20*0.6</f>
        <v>50.466</v>
      </c>
      <c r="K20" s="27">
        <f>C20+J20</f>
        <v>83.346</v>
      </c>
      <c r="L20" s="28">
        <v>16</v>
      </c>
      <c r="M20" s="29" t="s">
        <v>17</v>
      </c>
    </row>
    <row r="21" spans="1:13" s="2" customFormat="1" ht="24.75" customHeight="1">
      <c r="A21" s="14" t="s">
        <v>33</v>
      </c>
      <c r="B21" s="15">
        <v>81.7</v>
      </c>
      <c r="C21" s="16">
        <f>B21*0.4</f>
        <v>32.68</v>
      </c>
      <c r="D21" s="17">
        <v>82.4</v>
      </c>
      <c r="E21" s="18">
        <f>D21*0.5</f>
        <v>41.2</v>
      </c>
      <c r="F21" s="17">
        <v>41.72</v>
      </c>
      <c r="G21" s="17">
        <v>44.12</v>
      </c>
      <c r="H21" s="18">
        <f>(F21+G21)*0.5</f>
        <v>42.92</v>
      </c>
      <c r="I21" s="18">
        <f>E21+H21</f>
        <v>84.12</v>
      </c>
      <c r="J21" s="26">
        <f>I21*0.6</f>
        <v>50.472</v>
      </c>
      <c r="K21" s="27">
        <f>C21+J21</f>
        <v>83.152</v>
      </c>
      <c r="L21" s="28">
        <v>17</v>
      </c>
      <c r="M21" s="29" t="s">
        <v>17</v>
      </c>
    </row>
    <row r="22" spans="1:13" s="2" customFormat="1" ht="24.75" customHeight="1">
      <c r="A22" s="14" t="s">
        <v>34</v>
      </c>
      <c r="B22" s="15">
        <v>81.2</v>
      </c>
      <c r="C22" s="16">
        <f>B22*0.4</f>
        <v>32.480000000000004</v>
      </c>
      <c r="D22" s="17">
        <v>78.6</v>
      </c>
      <c r="E22" s="18">
        <f>D22*0.5</f>
        <v>39.3</v>
      </c>
      <c r="F22" s="17">
        <v>43.86</v>
      </c>
      <c r="G22" s="17">
        <v>46.08</v>
      </c>
      <c r="H22" s="18">
        <f>(F22+G22)*0.5</f>
        <v>44.97</v>
      </c>
      <c r="I22" s="18">
        <f>E22+H22</f>
        <v>84.27</v>
      </c>
      <c r="J22" s="26">
        <f>I22*0.6</f>
        <v>50.562</v>
      </c>
      <c r="K22" s="27">
        <f>C22+J22</f>
        <v>83.042</v>
      </c>
      <c r="L22" s="28">
        <v>18</v>
      </c>
      <c r="M22" s="29" t="s">
        <v>17</v>
      </c>
    </row>
    <row r="23" spans="1:13" s="2" customFormat="1" ht="24.75" customHeight="1">
      <c r="A23" s="14" t="s">
        <v>35</v>
      </c>
      <c r="B23" s="15">
        <v>79.15</v>
      </c>
      <c r="C23" s="16">
        <f>B23*0.4</f>
        <v>31.660000000000004</v>
      </c>
      <c r="D23" s="17">
        <v>81</v>
      </c>
      <c r="E23" s="18">
        <f>D23*0.5</f>
        <v>40.5</v>
      </c>
      <c r="F23" s="17">
        <v>43.44</v>
      </c>
      <c r="G23" s="17">
        <v>46.18</v>
      </c>
      <c r="H23" s="18">
        <f>(F23+G23)*0.5</f>
        <v>44.81</v>
      </c>
      <c r="I23" s="18">
        <f>E23+H23</f>
        <v>85.31</v>
      </c>
      <c r="J23" s="26">
        <f>I23*0.6</f>
        <v>51.186</v>
      </c>
      <c r="K23" s="27">
        <f>C23+J23</f>
        <v>82.846</v>
      </c>
      <c r="L23" s="28">
        <v>19</v>
      </c>
      <c r="M23" s="29" t="s">
        <v>17</v>
      </c>
    </row>
    <row r="24" spans="1:13" s="2" customFormat="1" ht="24.75" customHeight="1">
      <c r="A24" s="14" t="s">
        <v>36</v>
      </c>
      <c r="B24" s="15">
        <v>81.1</v>
      </c>
      <c r="C24" s="16">
        <f>B24*0.4</f>
        <v>32.44</v>
      </c>
      <c r="D24" s="17">
        <v>83</v>
      </c>
      <c r="E24" s="18">
        <f>D24*0.5</f>
        <v>41.5</v>
      </c>
      <c r="F24" s="17">
        <v>41.34</v>
      </c>
      <c r="G24" s="17">
        <v>43.24</v>
      </c>
      <c r="H24" s="18">
        <f>(F24+G24)*0.5</f>
        <v>42.290000000000006</v>
      </c>
      <c r="I24" s="18">
        <f>E24+H24</f>
        <v>83.79</v>
      </c>
      <c r="J24" s="26">
        <f>I24*0.6</f>
        <v>50.274</v>
      </c>
      <c r="K24" s="27">
        <f>C24+J24</f>
        <v>82.714</v>
      </c>
      <c r="L24" s="28">
        <v>20</v>
      </c>
      <c r="M24" s="29" t="s">
        <v>17</v>
      </c>
    </row>
    <row r="25" spans="1:13" s="2" customFormat="1" ht="24.75" customHeight="1">
      <c r="A25" s="14" t="s">
        <v>37</v>
      </c>
      <c r="B25" s="15">
        <v>86.05</v>
      </c>
      <c r="C25" s="16">
        <f>B25*0.4</f>
        <v>34.42</v>
      </c>
      <c r="D25" s="17">
        <v>74.8</v>
      </c>
      <c r="E25" s="18">
        <f>D25*0.5</f>
        <v>37.4</v>
      </c>
      <c r="F25" s="17">
        <v>40.16</v>
      </c>
      <c r="G25" s="17">
        <v>45.52</v>
      </c>
      <c r="H25" s="18">
        <f>(F25+G25)*0.5</f>
        <v>42.84</v>
      </c>
      <c r="I25" s="18">
        <f>E25+H25</f>
        <v>80.24000000000001</v>
      </c>
      <c r="J25" s="26">
        <f>I25*0.6</f>
        <v>48.144000000000005</v>
      </c>
      <c r="K25" s="27">
        <f>C25+J25</f>
        <v>82.56400000000001</v>
      </c>
      <c r="L25" s="28">
        <v>21</v>
      </c>
      <c r="M25" s="29" t="s">
        <v>17</v>
      </c>
    </row>
    <row r="26" spans="1:13" s="2" customFormat="1" ht="24.75" customHeight="1">
      <c r="A26" s="14" t="s">
        <v>38</v>
      </c>
      <c r="B26" s="15">
        <v>80.65</v>
      </c>
      <c r="C26" s="16">
        <f>B26*0.4</f>
        <v>32.260000000000005</v>
      </c>
      <c r="D26" s="17">
        <v>77.2</v>
      </c>
      <c r="E26" s="18">
        <f>D26*0.5</f>
        <v>38.6</v>
      </c>
      <c r="F26" s="17">
        <v>43.46</v>
      </c>
      <c r="G26" s="17">
        <v>46.88</v>
      </c>
      <c r="H26" s="18">
        <f>(F26+G26)*0.5</f>
        <v>45.17</v>
      </c>
      <c r="I26" s="18">
        <f>E26+H26</f>
        <v>83.77000000000001</v>
      </c>
      <c r="J26" s="26">
        <f>I26*0.6</f>
        <v>50.26200000000001</v>
      </c>
      <c r="K26" s="27">
        <f>C26+J26</f>
        <v>82.52200000000002</v>
      </c>
      <c r="L26" s="28">
        <v>22</v>
      </c>
      <c r="M26" s="29" t="s">
        <v>17</v>
      </c>
    </row>
    <row r="27" spans="1:13" s="2" customFormat="1" ht="24.75" customHeight="1">
      <c r="A27" s="14" t="s">
        <v>39</v>
      </c>
      <c r="B27" s="15">
        <v>77.8</v>
      </c>
      <c r="C27" s="16">
        <f>B27*0.4</f>
        <v>31.12</v>
      </c>
      <c r="D27" s="17">
        <v>84</v>
      </c>
      <c r="E27" s="18">
        <f>D27*0.5</f>
        <v>42</v>
      </c>
      <c r="F27" s="17">
        <v>41.28</v>
      </c>
      <c r="G27" s="17">
        <v>45.7</v>
      </c>
      <c r="H27" s="18">
        <f>(F27+G27)*0.5</f>
        <v>43.49</v>
      </c>
      <c r="I27" s="18">
        <f>E27+H27</f>
        <v>85.49000000000001</v>
      </c>
      <c r="J27" s="26">
        <f>I27*0.6</f>
        <v>51.294000000000004</v>
      </c>
      <c r="K27" s="27">
        <f>C27+J27</f>
        <v>82.414</v>
      </c>
      <c r="L27" s="28">
        <v>23</v>
      </c>
      <c r="M27" s="29" t="s">
        <v>17</v>
      </c>
    </row>
    <row r="28" spans="1:13" s="2" customFormat="1" ht="24.75" customHeight="1">
      <c r="A28" s="14" t="s">
        <v>40</v>
      </c>
      <c r="B28" s="15">
        <v>83.3</v>
      </c>
      <c r="C28" s="16">
        <f>B28*0.4</f>
        <v>33.32</v>
      </c>
      <c r="D28" s="17">
        <v>82</v>
      </c>
      <c r="E28" s="18">
        <f>D28*0.5</f>
        <v>41</v>
      </c>
      <c r="F28" s="17">
        <v>36.04</v>
      </c>
      <c r="G28" s="17">
        <v>45.28</v>
      </c>
      <c r="H28" s="18">
        <f>(F28+G28)*0.5</f>
        <v>40.66</v>
      </c>
      <c r="I28" s="18">
        <f>E28+H28</f>
        <v>81.66</v>
      </c>
      <c r="J28" s="26">
        <f>I28*0.6</f>
        <v>48.995999999999995</v>
      </c>
      <c r="K28" s="27">
        <f>C28+J28</f>
        <v>82.316</v>
      </c>
      <c r="L28" s="28">
        <v>24</v>
      </c>
      <c r="M28" s="29" t="s">
        <v>17</v>
      </c>
    </row>
    <row r="29" spans="1:13" s="2" customFormat="1" ht="24.75" customHeight="1">
      <c r="A29" s="14" t="s">
        <v>41</v>
      </c>
      <c r="B29" s="15">
        <v>81.95</v>
      </c>
      <c r="C29" s="16">
        <f>B29*0.4</f>
        <v>32.78</v>
      </c>
      <c r="D29" s="17">
        <v>82.4</v>
      </c>
      <c r="E29" s="18">
        <f>D29*0.5</f>
        <v>41.2</v>
      </c>
      <c r="F29" s="17">
        <v>42.12</v>
      </c>
      <c r="G29" s="17">
        <v>40.54</v>
      </c>
      <c r="H29" s="18">
        <f>(F29+G29)*0.5</f>
        <v>41.33</v>
      </c>
      <c r="I29" s="18">
        <f>E29+H29</f>
        <v>82.53</v>
      </c>
      <c r="J29" s="26">
        <f>I29*0.6</f>
        <v>49.518</v>
      </c>
      <c r="K29" s="27">
        <f>C29+J29</f>
        <v>82.298</v>
      </c>
      <c r="L29" s="28">
        <v>25</v>
      </c>
      <c r="M29" s="29" t="s">
        <v>17</v>
      </c>
    </row>
    <row r="30" spans="1:13" s="2" customFormat="1" ht="24.75" customHeight="1">
      <c r="A30" s="14" t="s">
        <v>42</v>
      </c>
      <c r="B30" s="15">
        <v>81.45</v>
      </c>
      <c r="C30" s="16">
        <f>B30*0.4</f>
        <v>32.580000000000005</v>
      </c>
      <c r="D30" s="17">
        <v>76.4</v>
      </c>
      <c r="E30" s="18">
        <f>D30*0.5</f>
        <v>38.2</v>
      </c>
      <c r="F30" s="17">
        <v>45.42</v>
      </c>
      <c r="G30" s="17">
        <v>43.02</v>
      </c>
      <c r="H30" s="18">
        <f>(F30+G30)*0.5</f>
        <v>44.22</v>
      </c>
      <c r="I30" s="18">
        <f>E30+H30</f>
        <v>82.42</v>
      </c>
      <c r="J30" s="26">
        <f>I30*0.6</f>
        <v>49.452</v>
      </c>
      <c r="K30" s="27">
        <f>C30+J30</f>
        <v>82.03200000000001</v>
      </c>
      <c r="L30" s="28">
        <v>26</v>
      </c>
      <c r="M30" s="29" t="s">
        <v>17</v>
      </c>
    </row>
    <row r="31" spans="1:13" s="2" customFormat="1" ht="24.75" customHeight="1">
      <c r="A31" s="14" t="s">
        <v>43</v>
      </c>
      <c r="B31" s="15">
        <v>78.25</v>
      </c>
      <c r="C31" s="16">
        <f>B31*0.4</f>
        <v>31.3</v>
      </c>
      <c r="D31" s="17">
        <v>81</v>
      </c>
      <c r="E31" s="18">
        <f>D31*0.5</f>
        <v>40.5</v>
      </c>
      <c r="F31" s="17">
        <v>43.48</v>
      </c>
      <c r="G31" s="17">
        <v>44.26</v>
      </c>
      <c r="H31" s="18">
        <f>(F31+G31)*0.5</f>
        <v>43.87</v>
      </c>
      <c r="I31" s="18">
        <f>E31+H31</f>
        <v>84.37</v>
      </c>
      <c r="J31" s="26">
        <f>I31*0.6</f>
        <v>50.622</v>
      </c>
      <c r="K31" s="27">
        <f>C31+J31</f>
        <v>81.922</v>
      </c>
      <c r="L31" s="28">
        <v>27</v>
      </c>
      <c r="M31" s="29" t="s">
        <v>17</v>
      </c>
    </row>
    <row r="32" spans="1:13" s="2" customFormat="1" ht="24.75" customHeight="1">
      <c r="A32" s="14" t="s">
        <v>44</v>
      </c>
      <c r="B32" s="15">
        <v>81.4</v>
      </c>
      <c r="C32" s="16">
        <f>B32*0.4</f>
        <v>32.56</v>
      </c>
      <c r="D32" s="17">
        <v>80.2</v>
      </c>
      <c r="E32" s="18">
        <f>D32*0.5</f>
        <v>40.1</v>
      </c>
      <c r="F32" s="17">
        <v>41.52</v>
      </c>
      <c r="G32" s="17">
        <v>42.74</v>
      </c>
      <c r="H32" s="18">
        <f>(F32+G32)*0.5</f>
        <v>42.13</v>
      </c>
      <c r="I32" s="18">
        <f>E32+H32</f>
        <v>82.23</v>
      </c>
      <c r="J32" s="26">
        <f>I32*0.6</f>
        <v>49.338</v>
      </c>
      <c r="K32" s="27">
        <f>C32+J32</f>
        <v>81.898</v>
      </c>
      <c r="L32" s="28">
        <v>28</v>
      </c>
      <c r="M32" s="29" t="s">
        <v>17</v>
      </c>
    </row>
    <row r="33" spans="1:13" s="2" customFormat="1" ht="24.75" customHeight="1">
      <c r="A33" s="14" t="s">
        <v>45</v>
      </c>
      <c r="B33" s="15">
        <v>81.15</v>
      </c>
      <c r="C33" s="16">
        <f>B33*0.4</f>
        <v>32.46</v>
      </c>
      <c r="D33" s="17">
        <v>80.4</v>
      </c>
      <c r="E33" s="18">
        <f>D33*0.5</f>
        <v>40.2</v>
      </c>
      <c r="F33" s="17">
        <v>44.4</v>
      </c>
      <c r="G33" s="17">
        <v>39.26</v>
      </c>
      <c r="H33" s="18">
        <f>(F33+G33)*0.5</f>
        <v>41.83</v>
      </c>
      <c r="I33" s="18">
        <f>E33+H33</f>
        <v>82.03</v>
      </c>
      <c r="J33" s="26">
        <f>I33*0.6</f>
        <v>49.217999999999996</v>
      </c>
      <c r="K33" s="27">
        <f>C33+J33</f>
        <v>81.678</v>
      </c>
      <c r="L33" s="28">
        <v>29</v>
      </c>
      <c r="M33" s="29" t="s">
        <v>17</v>
      </c>
    </row>
    <row r="34" spans="1:13" s="2" customFormat="1" ht="24.75" customHeight="1">
      <c r="A34" s="14" t="s">
        <v>46</v>
      </c>
      <c r="B34" s="15">
        <v>79.8</v>
      </c>
      <c r="C34" s="16">
        <f>B34*0.4</f>
        <v>31.92</v>
      </c>
      <c r="D34" s="17">
        <v>80</v>
      </c>
      <c r="E34" s="18">
        <f>D34*0.5</f>
        <v>40</v>
      </c>
      <c r="F34" s="17">
        <v>38.12</v>
      </c>
      <c r="G34" s="17">
        <v>47.04</v>
      </c>
      <c r="H34" s="18">
        <f>(F34+G34)*0.5</f>
        <v>42.58</v>
      </c>
      <c r="I34" s="18">
        <f>E34+H34</f>
        <v>82.58</v>
      </c>
      <c r="J34" s="26">
        <f>I34*0.6</f>
        <v>49.547999999999995</v>
      </c>
      <c r="K34" s="27">
        <f>C34+J34</f>
        <v>81.46799999999999</v>
      </c>
      <c r="L34" s="28">
        <v>30</v>
      </c>
      <c r="M34" s="29" t="s">
        <v>17</v>
      </c>
    </row>
    <row r="35" spans="1:13" s="2" customFormat="1" ht="24.75" customHeight="1">
      <c r="A35" s="14" t="s">
        <v>47</v>
      </c>
      <c r="B35" s="15">
        <v>79.25</v>
      </c>
      <c r="C35" s="16">
        <f>B35*0.4</f>
        <v>31.700000000000003</v>
      </c>
      <c r="D35" s="17">
        <v>83</v>
      </c>
      <c r="E35" s="18">
        <f>D35*0.5</f>
        <v>41.5</v>
      </c>
      <c r="F35" s="17">
        <v>39.34</v>
      </c>
      <c r="G35" s="17">
        <v>43.46</v>
      </c>
      <c r="H35" s="18">
        <f>(F35+G35)*0.5</f>
        <v>41.400000000000006</v>
      </c>
      <c r="I35" s="18">
        <f>E35+H35</f>
        <v>82.9</v>
      </c>
      <c r="J35" s="26">
        <f>I35*0.6</f>
        <v>49.74</v>
      </c>
      <c r="K35" s="27">
        <f>C35+J35</f>
        <v>81.44</v>
      </c>
      <c r="L35" s="28">
        <v>31</v>
      </c>
      <c r="M35" s="29" t="s">
        <v>17</v>
      </c>
    </row>
    <row r="36" spans="1:13" s="2" customFormat="1" ht="24.75" customHeight="1">
      <c r="A36" s="14" t="s">
        <v>48</v>
      </c>
      <c r="B36" s="15">
        <v>84.65</v>
      </c>
      <c r="C36" s="16">
        <f>B36*0.4</f>
        <v>33.86000000000001</v>
      </c>
      <c r="D36" s="17">
        <v>78.2</v>
      </c>
      <c r="E36" s="18">
        <f>D36*0.5</f>
        <v>39.1</v>
      </c>
      <c r="F36" s="17">
        <v>37.76</v>
      </c>
      <c r="G36" s="17">
        <v>42.26</v>
      </c>
      <c r="H36" s="18">
        <f>(F36+G36)*0.5</f>
        <v>40.01</v>
      </c>
      <c r="I36" s="18">
        <f>E36+H36</f>
        <v>79.11</v>
      </c>
      <c r="J36" s="26">
        <f>I36*0.6</f>
        <v>47.466</v>
      </c>
      <c r="K36" s="27">
        <f>C36+J36</f>
        <v>81.32600000000001</v>
      </c>
      <c r="L36" s="28">
        <v>32</v>
      </c>
      <c r="M36" s="29" t="s">
        <v>17</v>
      </c>
    </row>
    <row r="37" spans="1:13" s="2" customFormat="1" ht="24.75" customHeight="1">
      <c r="A37" s="14" t="s">
        <v>49</v>
      </c>
      <c r="B37" s="15">
        <v>77.45</v>
      </c>
      <c r="C37" s="16">
        <f>B37*0.4</f>
        <v>30.980000000000004</v>
      </c>
      <c r="D37" s="17">
        <v>81</v>
      </c>
      <c r="E37" s="18">
        <f>D37*0.5</f>
        <v>40.5</v>
      </c>
      <c r="F37" s="17">
        <v>43.02</v>
      </c>
      <c r="G37" s="17">
        <v>43.02</v>
      </c>
      <c r="H37" s="18">
        <f>(F37+G37)*0.5</f>
        <v>43.02</v>
      </c>
      <c r="I37" s="18">
        <f>E37+H37</f>
        <v>83.52000000000001</v>
      </c>
      <c r="J37" s="26">
        <f>I37*0.6</f>
        <v>50.112</v>
      </c>
      <c r="K37" s="27">
        <f>C37+J37</f>
        <v>81.09200000000001</v>
      </c>
      <c r="L37" s="28">
        <v>33</v>
      </c>
      <c r="M37" s="29"/>
    </row>
    <row r="38" spans="1:13" s="2" customFormat="1" ht="24.75" customHeight="1">
      <c r="A38" s="14" t="s">
        <v>50</v>
      </c>
      <c r="B38" s="15">
        <v>77.5</v>
      </c>
      <c r="C38" s="16">
        <f>B38*0.4</f>
        <v>31</v>
      </c>
      <c r="D38" s="17">
        <v>82.4</v>
      </c>
      <c r="E38" s="18">
        <f>D38*0.5</f>
        <v>41.2</v>
      </c>
      <c r="F38" s="17">
        <v>39.58</v>
      </c>
      <c r="G38" s="17">
        <v>44.86</v>
      </c>
      <c r="H38" s="18">
        <f>(F38+G38)*0.5</f>
        <v>42.22</v>
      </c>
      <c r="I38" s="18">
        <f>E38+H38</f>
        <v>83.42</v>
      </c>
      <c r="J38" s="26">
        <f>I38*0.6</f>
        <v>50.052</v>
      </c>
      <c r="K38" s="27">
        <f>C38+J38</f>
        <v>81.05199999999999</v>
      </c>
      <c r="L38" s="28">
        <v>34</v>
      </c>
      <c r="M38" s="29"/>
    </row>
    <row r="39" spans="1:13" s="2" customFormat="1" ht="24.75" customHeight="1">
      <c r="A39" s="14" t="s">
        <v>51</v>
      </c>
      <c r="B39" s="15">
        <v>79.5</v>
      </c>
      <c r="C39" s="16">
        <f>B39*0.4</f>
        <v>31.8</v>
      </c>
      <c r="D39" s="17">
        <v>79.2</v>
      </c>
      <c r="E39" s="18">
        <f>D39*0.5</f>
        <v>39.6</v>
      </c>
      <c r="F39" s="17">
        <v>37.32</v>
      </c>
      <c r="G39" s="17">
        <v>47.36</v>
      </c>
      <c r="H39" s="18">
        <f>(F39+G39)*0.5</f>
        <v>42.34</v>
      </c>
      <c r="I39" s="18">
        <f>E39+H39</f>
        <v>81.94</v>
      </c>
      <c r="J39" s="26">
        <f>I39*0.6</f>
        <v>49.163999999999994</v>
      </c>
      <c r="K39" s="27">
        <f>C39+J39</f>
        <v>80.964</v>
      </c>
      <c r="L39" s="28">
        <v>35</v>
      </c>
      <c r="M39" s="29"/>
    </row>
    <row r="40" spans="1:13" s="2" customFormat="1" ht="24.75" customHeight="1">
      <c r="A40" s="14" t="s">
        <v>52</v>
      </c>
      <c r="B40" s="15">
        <v>83.6</v>
      </c>
      <c r="C40" s="16">
        <f>B40*0.4</f>
        <v>33.44</v>
      </c>
      <c r="D40" s="17">
        <v>75.2</v>
      </c>
      <c r="E40" s="18">
        <f>D40*0.5</f>
        <v>37.6</v>
      </c>
      <c r="F40" s="17">
        <v>40.4</v>
      </c>
      <c r="G40" s="17">
        <v>42.66</v>
      </c>
      <c r="H40" s="18">
        <f>(F40+G40)*0.5</f>
        <v>41.53</v>
      </c>
      <c r="I40" s="18">
        <f>E40+H40</f>
        <v>79.13</v>
      </c>
      <c r="J40" s="26">
        <f>I40*0.6</f>
        <v>47.477999999999994</v>
      </c>
      <c r="K40" s="27">
        <f>C40+J40</f>
        <v>80.91799999999999</v>
      </c>
      <c r="L40" s="28">
        <v>36</v>
      </c>
      <c r="M40" s="29"/>
    </row>
    <row r="41" spans="1:13" s="2" customFormat="1" ht="24.75" customHeight="1">
      <c r="A41" s="14" t="s">
        <v>53</v>
      </c>
      <c r="B41" s="15">
        <v>82.75</v>
      </c>
      <c r="C41" s="16">
        <f>B41*0.4</f>
        <v>33.1</v>
      </c>
      <c r="D41" s="17">
        <v>74.6</v>
      </c>
      <c r="E41" s="18">
        <f>D41*0.5</f>
        <v>37.3</v>
      </c>
      <c r="F41" s="17">
        <v>40.9</v>
      </c>
      <c r="G41" s="17">
        <v>43.82</v>
      </c>
      <c r="H41" s="18">
        <f>(F41+G41)*0.5</f>
        <v>42.36</v>
      </c>
      <c r="I41" s="18">
        <f>E41+H41</f>
        <v>79.66</v>
      </c>
      <c r="J41" s="26">
        <f>I41*0.6</f>
        <v>47.796</v>
      </c>
      <c r="K41" s="27">
        <f>C41+J41</f>
        <v>80.896</v>
      </c>
      <c r="L41" s="28">
        <v>37</v>
      </c>
      <c r="M41" s="29"/>
    </row>
    <row r="42" spans="1:13" s="2" customFormat="1" ht="24.75" customHeight="1">
      <c r="A42" s="14" t="s">
        <v>54</v>
      </c>
      <c r="B42" s="15">
        <v>81.95</v>
      </c>
      <c r="C42" s="16">
        <f>B42*0.4</f>
        <v>32.78</v>
      </c>
      <c r="D42" s="17">
        <v>79.6</v>
      </c>
      <c r="E42" s="18">
        <f>D42*0.5</f>
        <v>39.8</v>
      </c>
      <c r="F42" s="17">
        <v>38.48</v>
      </c>
      <c r="G42" s="17">
        <v>41.98</v>
      </c>
      <c r="H42" s="18">
        <f>(F42+G42)*0.5</f>
        <v>40.23</v>
      </c>
      <c r="I42" s="18">
        <f>E42+H42</f>
        <v>80.03</v>
      </c>
      <c r="J42" s="26">
        <f>I42*0.6</f>
        <v>48.018</v>
      </c>
      <c r="K42" s="27">
        <f>C42+J42</f>
        <v>80.798</v>
      </c>
      <c r="L42" s="28">
        <v>38</v>
      </c>
      <c r="M42" s="29"/>
    </row>
    <row r="43" spans="1:13" s="2" customFormat="1" ht="24.75" customHeight="1">
      <c r="A43" s="14" t="s">
        <v>55</v>
      </c>
      <c r="B43" s="15">
        <v>80.9</v>
      </c>
      <c r="C43" s="16">
        <f>B43*0.4</f>
        <v>32.36000000000001</v>
      </c>
      <c r="D43" s="17">
        <v>73.4</v>
      </c>
      <c r="E43" s="18">
        <f>D43*0.5</f>
        <v>36.7</v>
      </c>
      <c r="F43" s="17">
        <v>44.58</v>
      </c>
      <c r="G43" s="17">
        <v>43.28</v>
      </c>
      <c r="H43" s="18">
        <f>(F43+G43)*0.5</f>
        <v>43.93</v>
      </c>
      <c r="I43" s="18">
        <f>E43+H43</f>
        <v>80.63</v>
      </c>
      <c r="J43" s="26">
        <f>I43*0.6</f>
        <v>48.37799999999999</v>
      </c>
      <c r="K43" s="27">
        <f>C43+J43</f>
        <v>80.738</v>
      </c>
      <c r="L43" s="28">
        <v>39</v>
      </c>
      <c r="M43" s="29"/>
    </row>
    <row r="44" spans="1:13" s="2" customFormat="1" ht="24.75" customHeight="1">
      <c r="A44" s="14" t="s">
        <v>56</v>
      </c>
      <c r="B44" s="15">
        <v>78.95</v>
      </c>
      <c r="C44" s="16">
        <f>B44*0.4</f>
        <v>31.580000000000002</v>
      </c>
      <c r="D44" s="17">
        <v>81.6</v>
      </c>
      <c r="E44" s="18">
        <f>D44*0.5</f>
        <v>40.8</v>
      </c>
      <c r="F44" s="17">
        <v>41.14</v>
      </c>
      <c r="G44" s="17">
        <v>40.82</v>
      </c>
      <c r="H44" s="18">
        <f>(F44+G44)*0.5</f>
        <v>40.980000000000004</v>
      </c>
      <c r="I44" s="18">
        <f>E44+H44</f>
        <v>81.78</v>
      </c>
      <c r="J44" s="26">
        <f>I44*0.6</f>
        <v>49.068</v>
      </c>
      <c r="K44" s="27">
        <f>C44+J44</f>
        <v>80.648</v>
      </c>
      <c r="L44" s="28">
        <v>40</v>
      </c>
      <c r="M44" s="29"/>
    </row>
    <row r="45" spans="1:13" s="2" customFormat="1" ht="24.75" customHeight="1">
      <c r="A45" s="14" t="s">
        <v>57</v>
      </c>
      <c r="B45" s="15">
        <v>81.25</v>
      </c>
      <c r="C45" s="16">
        <f>B45*0.4</f>
        <v>32.5</v>
      </c>
      <c r="D45" s="17">
        <v>79</v>
      </c>
      <c r="E45" s="18">
        <f>D45*0.5</f>
        <v>39.5</v>
      </c>
      <c r="F45" s="17">
        <v>39.96</v>
      </c>
      <c r="G45" s="17">
        <v>41.52</v>
      </c>
      <c r="H45" s="18">
        <f>(F45+G45)*0.5</f>
        <v>40.74</v>
      </c>
      <c r="I45" s="18">
        <f>E45+H45</f>
        <v>80.24000000000001</v>
      </c>
      <c r="J45" s="26">
        <f>I45*0.6</f>
        <v>48.144000000000005</v>
      </c>
      <c r="K45" s="27">
        <f>C45+J45</f>
        <v>80.644</v>
      </c>
      <c r="L45" s="28">
        <v>41</v>
      </c>
      <c r="M45" s="29"/>
    </row>
    <row r="46" spans="1:13" s="2" customFormat="1" ht="24.75" customHeight="1">
      <c r="A46" s="14" t="s">
        <v>58</v>
      </c>
      <c r="B46" s="15">
        <v>81.9</v>
      </c>
      <c r="C46" s="16">
        <f>B46*0.4</f>
        <v>32.760000000000005</v>
      </c>
      <c r="D46" s="17">
        <v>74</v>
      </c>
      <c r="E46" s="18">
        <f>D46*0.5</f>
        <v>37</v>
      </c>
      <c r="F46" s="17">
        <v>43.96</v>
      </c>
      <c r="G46" s="17">
        <v>41.62</v>
      </c>
      <c r="H46" s="18">
        <f>(F46+G46)*0.5</f>
        <v>42.79</v>
      </c>
      <c r="I46" s="18">
        <f>E46+H46</f>
        <v>79.78999999999999</v>
      </c>
      <c r="J46" s="26">
        <f>I46*0.6</f>
        <v>47.873999999999995</v>
      </c>
      <c r="K46" s="27">
        <f>C46+J46</f>
        <v>80.634</v>
      </c>
      <c r="L46" s="28">
        <v>42</v>
      </c>
      <c r="M46" s="29"/>
    </row>
    <row r="47" spans="1:13" s="2" customFormat="1" ht="24.75" customHeight="1">
      <c r="A47" s="14" t="s">
        <v>59</v>
      </c>
      <c r="B47" s="15">
        <v>80.5</v>
      </c>
      <c r="C47" s="16">
        <f>B47*0.4</f>
        <v>32.2</v>
      </c>
      <c r="D47" s="17">
        <v>80.6</v>
      </c>
      <c r="E47" s="18">
        <f>D47*0.5</f>
        <v>40.3</v>
      </c>
      <c r="F47" s="17">
        <v>39.76</v>
      </c>
      <c r="G47" s="17">
        <v>40.96</v>
      </c>
      <c r="H47" s="18">
        <f>(F47+G47)*0.5</f>
        <v>40.36</v>
      </c>
      <c r="I47" s="18">
        <f>E47+H47</f>
        <v>80.66</v>
      </c>
      <c r="J47" s="26">
        <f>I47*0.6</f>
        <v>48.395999999999994</v>
      </c>
      <c r="K47" s="27">
        <f>C47+J47</f>
        <v>80.596</v>
      </c>
      <c r="L47" s="28">
        <v>43</v>
      </c>
      <c r="M47" s="29"/>
    </row>
    <row r="48" spans="1:13" s="2" customFormat="1" ht="24.75" customHeight="1">
      <c r="A48" s="14" t="s">
        <v>60</v>
      </c>
      <c r="B48" s="15">
        <v>80</v>
      </c>
      <c r="C48" s="16">
        <f>B48*0.4</f>
        <v>32</v>
      </c>
      <c r="D48" s="17">
        <v>84.6</v>
      </c>
      <c r="E48" s="18">
        <f>D48*0.5</f>
        <v>42.3</v>
      </c>
      <c r="F48" s="17">
        <v>35.54</v>
      </c>
      <c r="G48" s="17">
        <v>41.62</v>
      </c>
      <c r="H48" s="18">
        <f>(F48+G48)*0.5</f>
        <v>38.58</v>
      </c>
      <c r="I48" s="18">
        <f>E48+H48</f>
        <v>80.88</v>
      </c>
      <c r="J48" s="26">
        <f>I48*0.6</f>
        <v>48.528</v>
      </c>
      <c r="K48" s="27">
        <f>C48+J48</f>
        <v>80.52799999999999</v>
      </c>
      <c r="L48" s="28">
        <v>44</v>
      </c>
      <c r="M48" s="29"/>
    </row>
    <row r="49" spans="1:13" s="2" customFormat="1" ht="24.75" customHeight="1">
      <c r="A49" s="14" t="s">
        <v>61</v>
      </c>
      <c r="B49" s="15">
        <v>79.55</v>
      </c>
      <c r="C49" s="16">
        <f>B49*0.4</f>
        <v>31.82</v>
      </c>
      <c r="D49" s="17">
        <v>74.8</v>
      </c>
      <c r="E49" s="18">
        <f>D49*0.5</f>
        <v>37.4</v>
      </c>
      <c r="F49" s="17">
        <v>40.64</v>
      </c>
      <c r="G49" s="17">
        <v>46.88</v>
      </c>
      <c r="H49" s="18">
        <f>(F49+G49)*0.5</f>
        <v>43.760000000000005</v>
      </c>
      <c r="I49" s="18">
        <f>E49+H49</f>
        <v>81.16</v>
      </c>
      <c r="J49" s="26">
        <f>I49*0.6</f>
        <v>48.696</v>
      </c>
      <c r="K49" s="27">
        <f>C49+J49</f>
        <v>80.51599999999999</v>
      </c>
      <c r="L49" s="28">
        <v>45</v>
      </c>
      <c r="M49" s="29"/>
    </row>
    <row r="50" spans="1:13" s="2" customFormat="1" ht="24.75" customHeight="1">
      <c r="A50" s="14" t="s">
        <v>62</v>
      </c>
      <c r="B50" s="15">
        <v>82.2</v>
      </c>
      <c r="C50" s="16">
        <f>B50*0.4</f>
        <v>32.88</v>
      </c>
      <c r="D50" s="17">
        <v>79.8</v>
      </c>
      <c r="E50" s="18">
        <f>D50*0.5</f>
        <v>39.9</v>
      </c>
      <c r="F50" s="17">
        <v>37.62</v>
      </c>
      <c r="G50" s="17">
        <v>41.22</v>
      </c>
      <c r="H50" s="18">
        <f>(F50+G50)*0.5</f>
        <v>39.42</v>
      </c>
      <c r="I50" s="18">
        <f>E50+H50</f>
        <v>79.32</v>
      </c>
      <c r="J50" s="26">
        <f>I50*0.6</f>
        <v>47.59199999999999</v>
      </c>
      <c r="K50" s="27">
        <f>C50+J50</f>
        <v>80.472</v>
      </c>
      <c r="L50" s="28">
        <v>46</v>
      </c>
      <c r="M50" s="29"/>
    </row>
    <row r="51" spans="1:13" s="2" customFormat="1" ht="24.75" customHeight="1">
      <c r="A51" s="14" t="s">
        <v>63</v>
      </c>
      <c r="B51" s="15">
        <v>75.4</v>
      </c>
      <c r="C51" s="16">
        <f>B51*0.4</f>
        <v>30.160000000000004</v>
      </c>
      <c r="D51" s="19">
        <v>76.4</v>
      </c>
      <c r="E51" s="18">
        <f>D51*0.5</f>
        <v>38.2</v>
      </c>
      <c r="F51" s="19">
        <v>43.98</v>
      </c>
      <c r="G51" s="19">
        <v>46.24</v>
      </c>
      <c r="H51" s="18">
        <f>(F51+G51)*0.5</f>
        <v>45.11</v>
      </c>
      <c r="I51" s="18">
        <f>E51+H51</f>
        <v>83.31</v>
      </c>
      <c r="J51" s="26">
        <f>I51*0.6</f>
        <v>49.986</v>
      </c>
      <c r="K51" s="27">
        <f>C51+J51</f>
        <v>80.146</v>
      </c>
      <c r="L51" s="28">
        <v>47</v>
      </c>
      <c r="M51" s="30"/>
    </row>
    <row r="52" spans="1:13" s="2" customFormat="1" ht="24.75" customHeight="1">
      <c r="A52" s="14" t="s">
        <v>64</v>
      </c>
      <c r="B52" s="15">
        <v>78.6</v>
      </c>
      <c r="C52" s="16">
        <f>B52*0.4</f>
        <v>31.439999999999998</v>
      </c>
      <c r="D52" s="17">
        <v>87.4</v>
      </c>
      <c r="E52" s="18">
        <f>D52*0.5</f>
        <v>43.7</v>
      </c>
      <c r="F52" s="17">
        <v>30.4</v>
      </c>
      <c r="G52" s="17">
        <v>44.48</v>
      </c>
      <c r="H52" s="18">
        <f>(F52+G52)*0.5</f>
        <v>37.44</v>
      </c>
      <c r="I52" s="18">
        <f>E52+H52</f>
        <v>81.14</v>
      </c>
      <c r="J52" s="26">
        <f>I52*0.6</f>
        <v>48.684</v>
      </c>
      <c r="K52" s="27">
        <f>C52+J52</f>
        <v>80.124</v>
      </c>
      <c r="L52" s="28">
        <v>48</v>
      </c>
      <c r="M52" s="29"/>
    </row>
    <row r="53" spans="1:13" s="2" customFormat="1" ht="24.75" customHeight="1">
      <c r="A53" s="14" t="s">
        <v>65</v>
      </c>
      <c r="B53" s="15">
        <v>79.2</v>
      </c>
      <c r="C53" s="16">
        <f>B53*0.4</f>
        <v>31.680000000000003</v>
      </c>
      <c r="D53" s="17">
        <v>77</v>
      </c>
      <c r="E53" s="18">
        <f>D53*0.5</f>
        <v>38.5</v>
      </c>
      <c r="F53" s="17">
        <v>42.58</v>
      </c>
      <c r="G53" s="17">
        <v>41.58</v>
      </c>
      <c r="H53" s="18">
        <f>(F53+G53)*0.5</f>
        <v>42.08</v>
      </c>
      <c r="I53" s="18">
        <f>E53+H53</f>
        <v>80.58</v>
      </c>
      <c r="J53" s="26">
        <f>I53*0.6</f>
        <v>48.348</v>
      </c>
      <c r="K53" s="27">
        <f>C53+J53</f>
        <v>80.028</v>
      </c>
      <c r="L53" s="28">
        <v>49</v>
      </c>
      <c r="M53" s="29"/>
    </row>
    <row r="54" spans="1:13" s="2" customFormat="1" ht="24.75" customHeight="1">
      <c r="A54" s="14" t="s">
        <v>66</v>
      </c>
      <c r="B54" s="15">
        <v>78.9</v>
      </c>
      <c r="C54" s="16">
        <f>B54*0.4</f>
        <v>31.560000000000002</v>
      </c>
      <c r="D54" s="17">
        <v>78.4</v>
      </c>
      <c r="E54" s="18">
        <f>D54*0.5</f>
        <v>39.2</v>
      </c>
      <c r="F54" s="17">
        <v>38.38</v>
      </c>
      <c r="G54" s="17">
        <v>44.42</v>
      </c>
      <c r="H54" s="18">
        <f>(F54+G54)*0.5</f>
        <v>41.400000000000006</v>
      </c>
      <c r="I54" s="18">
        <f>E54+H54</f>
        <v>80.60000000000001</v>
      </c>
      <c r="J54" s="26">
        <f>I54*0.6</f>
        <v>48.36000000000001</v>
      </c>
      <c r="K54" s="27">
        <f>C54+J54</f>
        <v>79.92000000000002</v>
      </c>
      <c r="L54" s="28">
        <v>50</v>
      </c>
      <c r="M54" s="29"/>
    </row>
    <row r="55" spans="1:13" s="2" customFormat="1" ht="24.75" customHeight="1">
      <c r="A55" s="14" t="s">
        <v>67</v>
      </c>
      <c r="B55" s="15">
        <v>81.2</v>
      </c>
      <c r="C55" s="16">
        <f>B55*0.4</f>
        <v>32.480000000000004</v>
      </c>
      <c r="D55" s="17">
        <v>74</v>
      </c>
      <c r="E55" s="18">
        <f>D55*0.5</f>
        <v>37</v>
      </c>
      <c r="F55" s="17">
        <v>42.94</v>
      </c>
      <c r="G55" s="17">
        <v>41.1</v>
      </c>
      <c r="H55" s="18">
        <f>(F55+G55)*0.5</f>
        <v>42.019999999999996</v>
      </c>
      <c r="I55" s="18">
        <f>E55+H55</f>
        <v>79.02</v>
      </c>
      <c r="J55" s="26">
        <f>I55*0.6</f>
        <v>47.412</v>
      </c>
      <c r="K55" s="27">
        <f>C55+J55</f>
        <v>79.892</v>
      </c>
      <c r="L55" s="28">
        <v>51</v>
      </c>
      <c r="M55" s="29"/>
    </row>
    <row r="56" spans="1:13" s="2" customFormat="1" ht="24.75" customHeight="1">
      <c r="A56" s="14" t="s">
        <v>68</v>
      </c>
      <c r="B56" s="15">
        <v>78.1</v>
      </c>
      <c r="C56" s="16">
        <f>B56*0.4</f>
        <v>31.24</v>
      </c>
      <c r="D56" s="17">
        <v>75</v>
      </c>
      <c r="E56" s="18">
        <f>D56*0.5</f>
        <v>37.5</v>
      </c>
      <c r="F56" s="17">
        <v>46.04</v>
      </c>
      <c r="G56" s="17">
        <v>41.12</v>
      </c>
      <c r="H56" s="18">
        <f>(F56+G56)*0.5</f>
        <v>43.58</v>
      </c>
      <c r="I56" s="18">
        <f>E56+H56</f>
        <v>81.08</v>
      </c>
      <c r="J56" s="26">
        <f>I56*0.6</f>
        <v>48.647999999999996</v>
      </c>
      <c r="K56" s="27">
        <f>C56+J56</f>
        <v>79.88799999999999</v>
      </c>
      <c r="L56" s="28">
        <v>51</v>
      </c>
      <c r="M56" s="29"/>
    </row>
    <row r="57" spans="1:13" s="2" customFormat="1" ht="24.75" customHeight="1">
      <c r="A57" s="14" t="s">
        <v>69</v>
      </c>
      <c r="B57" s="15">
        <v>80.75</v>
      </c>
      <c r="C57" s="16">
        <f>B57*0.4</f>
        <v>32.300000000000004</v>
      </c>
      <c r="D57" s="17">
        <v>82.4</v>
      </c>
      <c r="E57" s="18">
        <f>D57*0.5</f>
        <v>41.2</v>
      </c>
      <c r="F57" s="17">
        <v>36.04</v>
      </c>
      <c r="G57" s="17">
        <v>39.86</v>
      </c>
      <c r="H57" s="18">
        <f>(F57+G57)*0.5</f>
        <v>37.95</v>
      </c>
      <c r="I57" s="18">
        <f>E57+H57</f>
        <v>79.15</v>
      </c>
      <c r="J57" s="26">
        <f>I57*0.6</f>
        <v>47.49</v>
      </c>
      <c r="K57" s="27">
        <f>C57+J57</f>
        <v>79.79</v>
      </c>
      <c r="L57" s="28">
        <v>53</v>
      </c>
      <c r="M57" s="29"/>
    </row>
    <row r="58" spans="1:13" s="2" customFormat="1" ht="24.75" customHeight="1">
      <c r="A58" s="14" t="s">
        <v>70</v>
      </c>
      <c r="B58" s="15">
        <v>81.65</v>
      </c>
      <c r="C58" s="16">
        <f>B58*0.4</f>
        <v>32.660000000000004</v>
      </c>
      <c r="D58" s="17">
        <v>76.2</v>
      </c>
      <c r="E58" s="18">
        <f>D58*0.5</f>
        <v>38.1</v>
      </c>
      <c r="F58" s="17">
        <v>39.62</v>
      </c>
      <c r="G58" s="17">
        <v>41.06</v>
      </c>
      <c r="H58" s="18">
        <f>(F58+G58)*0.5</f>
        <v>40.34</v>
      </c>
      <c r="I58" s="18">
        <f>E58+H58</f>
        <v>78.44</v>
      </c>
      <c r="J58" s="26">
        <f>I58*0.6</f>
        <v>47.064</v>
      </c>
      <c r="K58" s="27">
        <f>C58+J58</f>
        <v>79.724</v>
      </c>
      <c r="L58" s="28">
        <v>54</v>
      </c>
      <c r="M58" s="29"/>
    </row>
    <row r="59" spans="1:13" s="2" customFormat="1" ht="24.75" customHeight="1">
      <c r="A59" s="14" t="s">
        <v>71</v>
      </c>
      <c r="B59" s="15">
        <v>78.65</v>
      </c>
      <c r="C59" s="16">
        <f>B59*0.4</f>
        <v>31.460000000000004</v>
      </c>
      <c r="D59" s="17">
        <v>76.4</v>
      </c>
      <c r="E59" s="18">
        <f>D59*0.5</f>
        <v>38.2</v>
      </c>
      <c r="F59" s="17">
        <v>39.86</v>
      </c>
      <c r="G59" s="17">
        <v>44.42</v>
      </c>
      <c r="H59" s="18">
        <f>(F59+G59)*0.5</f>
        <v>42.14</v>
      </c>
      <c r="I59" s="18">
        <f>E59+H59</f>
        <v>80.34</v>
      </c>
      <c r="J59" s="26">
        <f>I59*0.6</f>
        <v>48.204</v>
      </c>
      <c r="K59" s="27">
        <f>C59+J59</f>
        <v>79.664</v>
      </c>
      <c r="L59" s="28">
        <v>55</v>
      </c>
      <c r="M59" s="29"/>
    </row>
    <row r="60" spans="1:13" s="2" customFormat="1" ht="24.75" customHeight="1">
      <c r="A60" s="14" t="s">
        <v>72</v>
      </c>
      <c r="B60" s="15">
        <v>75.65</v>
      </c>
      <c r="C60" s="16">
        <f>B60*0.4</f>
        <v>30.260000000000005</v>
      </c>
      <c r="D60" s="19">
        <v>78.4</v>
      </c>
      <c r="E60" s="18">
        <f>D60*0.5</f>
        <v>39.2</v>
      </c>
      <c r="F60" s="19">
        <v>40.2</v>
      </c>
      <c r="G60" s="19">
        <v>46.04</v>
      </c>
      <c r="H60" s="18">
        <f>(F60+G60)*0.5</f>
        <v>43.120000000000005</v>
      </c>
      <c r="I60" s="18">
        <f>E60+H60</f>
        <v>82.32000000000001</v>
      </c>
      <c r="J60" s="26">
        <f>I60*0.6</f>
        <v>49.392</v>
      </c>
      <c r="K60" s="27">
        <f>C60+J60</f>
        <v>79.65200000000002</v>
      </c>
      <c r="L60" s="28">
        <v>56</v>
      </c>
      <c r="M60" s="30"/>
    </row>
    <row r="61" spans="1:13" s="2" customFormat="1" ht="24.75" customHeight="1">
      <c r="A61" s="14" t="s">
        <v>73</v>
      </c>
      <c r="B61" s="15">
        <v>78.5</v>
      </c>
      <c r="C61" s="16">
        <f>B61*0.4</f>
        <v>31.400000000000002</v>
      </c>
      <c r="D61" s="17">
        <v>78.6</v>
      </c>
      <c r="E61" s="18">
        <f>D61*0.5</f>
        <v>39.3</v>
      </c>
      <c r="F61" s="17">
        <v>36.56</v>
      </c>
      <c r="G61" s="17">
        <v>45.58</v>
      </c>
      <c r="H61" s="18">
        <f>(F61+G61)*0.5</f>
        <v>41.07</v>
      </c>
      <c r="I61" s="18">
        <f>E61+H61</f>
        <v>80.37</v>
      </c>
      <c r="J61" s="26">
        <f>I61*0.6</f>
        <v>48.222</v>
      </c>
      <c r="K61" s="27">
        <f>C61+J61</f>
        <v>79.622</v>
      </c>
      <c r="L61" s="28">
        <v>57</v>
      </c>
      <c r="M61" s="29"/>
    </row>
    <row r="62" spans="1:13" s="2" customFormat="1" ht="24.75" customHeight="1">
      <c r="A62" s="14" t="s">
        <v>74</v>
      </c>
      <c r="B62" s="15">
        <v>76.35</v>
      </c>
      <c r="C62" s="16">
        <f>B62*0.4</f>
        <v>30.54</v>
      </c>
      <c r="D62" s="19">
        <v>78.4</v>
      </c>
      <c r="E62" s="18">
        <f>D62*0.5</f>
        <v>39.2</v>
      </c>
      <c r="F62" s="19">
        <v>38.58</v>
      </c>
      <c r="G62" s="19">
        <v>46.2</v>
      </c>
      <c r="H62" s="18">
        <f>(F62+G62)*0.5</f>
        <v>42.39</v>
      </c>
      <c r="I62" s="18">
        <f>E62+H62</f>
        <v>81.59</v>
      </c>
      <c r="J62" s="26">
        <f>I62*0.6</f>
        <v>48.954</v>
      </c>
      <c r="K62" s="27">
        <f>C62+J62</f>
        <v>79.494</v>
      </c>
      <c r="L62" s="28">
        <v>58</v>
      </c>
      <c r="M62" s="30"/>
    </row>
    <row r="63" spans="1:13" s="2" customFormat="1" ht="24.75" customHeight="1">
      <c r="A63" s="14" t="s">
        <v>75</v>
      </c>
      <c r="B63" s="15">
        <v>76.9</v>
      </c>
      <c r="C63" s="16">
        <f>B63*0.4</f>
        <v>30.760000000000005</v>
      </c>
      <c r="D63" s="20">
        <v>79.2</v>
      </c>
      <c r="E63" s="18">
        <f>D63*0.5</f>
        <v>39.6</v>
      </c>
      <c r="F63" s="20">
        <v>40.64</v>
      </c>
      <c r="G63" s="20">
        <v>42.14</v>
      </c>
      <c r="H63" s="18">
        <f>(F63+G63)*0.5</f>
        <v>41.39</v>
      </c>
      <c r="I63" s="18">
        <f>E63+H63</f>
        <v>80.99000000000001</v>
      </c>
      <c r="J63" s="26">
        <f>I63*0.6</f>
        <v>48.594</v>
      </c>
      <c r="K63" s="27">
        <f>C63+J63</f>
        <v>79.35400000000001</v>
      </c>
      <c r="L63" s="28">
        <v>59</v>
      </c>
      <c r="M63" s="31"/>
    </row>
    <row r="64" spans="1:13" s="2" customFormat="1" ht="24.75" customHeight="1">
      <c r="A64" s="14" t="s">
        <v>76</v>
      </c>
      <c r="B64" s="15">
        <v>81.35</v>
      </c>
      <c r="C64" s="16">
        <f>B64*0.4</f>
        <v>32.54</v>
      </c>
      <c r="D64" s="17">
        <v>73.2</v>
      </c>
      <c r="E64" s="18">
        <f>D64*0.5</f>
        <v>36.6</v>
      </c>
      <c r="F64" s="17">
        <v>39.88</v>
      </c>
      <c r="G64" s="17">
        <v>42.88</v>
      </c>
      <c r="H64" s="18">
        <f>(F64+G64)*0.5</f>
        <v>41.38</v>
      </c>
      <c r="I64" s="18">
        <f>E64+H64</f>
        <v>77.98</v>
      </c>
      <c r="J64" s="26">
        <f>I64*0.6</f>
        <v>46.788000000000004</v>
      </c>
      <c r="K64" s="27">
        <f>C64+J64</f>
        <v>79.328</v>
      </c>
      <c r="L64" s="28">
        <v>60</v>
      </c>
      <c r="M64" s="29"/>
    </row>
    <row r="65" spans="1:13" s="2" customFormat="1" ht="24.75" customHeight="1">
      <c r="A65" s="14" t="s">
        <v>77</v>
      </c>
      <c r="B65" s="15">
        <v>78.05</v>
      </c>
      <c r="C65" s="16">
        <f>B65*0.4</f>
        <v>31.22</v>
      </c>
      <c r="D65" s="17">
        <v>74</v>
      </c>
      <c r="E65" s="18">
        <f>D65*0.5</f>
        <v>37</v>
      </c>
      <c r="F65" s="17">
        <v>41.3</v>
      </c>
      <c r="G65" s="17">
        <v>44.3</v>
      </c>
      <c r="H65" s="18">
        <f>(F65+G65)*0.5</f>
        <v>42.8</v>
      </c>
      <c r="I65" s="18">
        <f>E65+H65</f>
        <v>79.8</v>
      </c>
      <c r="J65" s="26">
        <f>I65*0.6</f>
        <v>47.879999999999995</v>
      </c>
      <c r="K65" s="27">
        <f>C65+J65</f>
        <v>79.1</v>
      </c>
      <c r="L65" s="28">
        <v>61</v>
      </c>
      <c r="M65" s="29"/>
    </row>
    <row r="66" spans="1:13" s="2" customFormat="1" ht="24.75" customHeight="1">
      <c r="A66" s="14" t="s">
        <v>78</v>
      </c>
      <c r="B66" s="15">
        <v>79.45</v>
      </c>
      <c r="C66" s="16">
        <f>B66*0.4</f>
        <v>31.78</v>
      </c>
      <c r="D66" s="17">
        <v>77.4</v>
      </c>
      <c r="E66" s="18">
        <f>D66*0.5</f>
        <v>38.7</v>
      </c>
      <c r="F66" s="17">
        <v>38.26</v>
      </c>
      <c r="G66" s="17">
        <v>41.96</v>
      </c>
      <c r="H66" s="18">
        <f>(F66+G66)*0.5</f>
        <v>40.11</v>
      </c>
      <c r="I66" s="18">
        <f>E66+H66</f>
        <v>78.81</v>
      </c>
      <c r="J66" s="26">
        <f>I66*0.6</f>
        <v>47.286</v>
      </c>
      <c r="K66" s="27">
        <f>C66+J66</f>
        <v>79.066</v>
      </c>
      <c r="L66" s="28">
        <v>62</v>
      </c>
      <c r="M66" s="29"/>
    </row>
    <row r="67" spans="1:13" s="2" customFormat="1" ht="24.75" customHeight="1">
      <c r="A67" s="14" t="s">
        <v>79</v>
      </c>
      <c r="B67" s="15">
        <v>81.55</v>
      </c>
      <c r="C67" s="16">
        <f>B67*0.4</f>
        <v>32.62</v>
      </c>
      <c r="D67" s="17">
        <v>74.2</v>
      </c>
      <c r="E67" s="18">
        <f>D67*0.5</f>
        <v>37.1</v>
      </c>
      <c r="F67" s="17">
        <v>33.92</v>
      </c>
      <c r="G67" s="17">
        <v>46.66</v>
      </c>
      <c r="H67" s="18">
        <f>(F67+G67)*0.5</f>
        <v>40.29</v>
      </c>
      <c r="I67" s="18">
        <f>E67+H67</f>
        <v>77.39</v>
      </c>
      <c r="J67" s="26">
        <f>I67*0.6</f>
        <v>46.434</v>
      </c>
      <c r="K67" s="27">
        <f>C67+J67</f>
        <v>79.054</v>
      </c>
      <c r="L67" s="28">
        <v>63</v>
      </c>
      <c r="M67" s="29"/>
    </row>
    <row r="68" spans="1:13" s="2" customFormat="1" ht="24.75" customHeight="1">
      <c r="A68" s="14" t="s">
        <v>80</v>
      </c>
      <c r="B68" s="15">
        <v>77.75</v>
      </c>
      <c r="C68" s="16">
        <f>B68*0.4</f>
        <v>31.1</v>
      </c>
      <c r="D68" s="17">
        <v>79.2</v>
      </c>
      <c r="E68" s="18">
        <f>D68*0.5</f>
        <v>39.6</v>
      </c>
      <c r="F68" s="17">
        <v>39.56</v>
      </c>
      <c r="G68" s="17">
        <v>40.96</v>
      </c>
      <c r="H68" s="18">
        <f>(F68+G68)*0.5</f>
        <v>40.260000000000005</v>
      </c>
      <c r="I68" s="18">
        <f>E68+H68</f>
        <v>79.86000000000001</v>
      </c>
      <c r="J68" s="26">
        <f>I68*0.6</f>
        <v>47.916000000000004</v>
      </c>
      <c r="K68" s="27">
        <f>C68+J68</f>
        <v>79.016</v>
      </c>
      <c r="L68" s="28">
        <v>64</v>
      </c>
      <c r="M68" s="29"/>
    </row>
    <row r="69" spans="1:13" s="2" customFormat="1" ht="24.75" customHeight="1">
      <c r="A69" s="14" t="s">
        <v>81</v>
      </c>
      <c r="B69" s="15">
        <v>77.5</v>
      </c>
      <c r="C69" s="16">
        <f>B69*0.4</f>
        <v>31</v>
      </c>
      <c r="D69" s="17">
        <v>80.6</v>
      </c>
      <c r="E69" s="18">
        <f>D69*0.5</f>
        <v>40.3</v>
      </c>
      <c r="F69" s="17">
        <v>36.5</v>
      </c>
      <c r="G69" s="17">
        <v>42.44</v>
      </c>
      <c r="H69" s="18">
        <f>(F69+G69)*0.5</f>
        <v>39.47</v>
      </c>
      <c r="I69" s="18">
        <f>E69+H69</f>
        <v>79.77</v>
      </c>
      <c r="J69" s="26">
        <f>I69*0.6</f>
        <v>47.861999999999995</v>
      </c>
      <c r="K69" s="27">
        <f>C69+J69</f>
        <v>78.862</v>
      </c>
      <c r="L69" s="28">
        <v>65</v>
      </c>
      <c r="M69" s="29"/>
    </row>
    <row r="70" spans="1:13" s="2" customFormat="1" ht="24.75" customHeight="1">
      <c r="A70" s="14" t="s">
        <v>82</v>
      </c>
      <c r="B70" s="15">
        <v>76.85</v>
      </c>
      <c r="C70" s="16">
        <f>B70*0.4</f>
        <v>30.74</v>
      </c>
      <c r="D70" s="20">
        <v>75.6</v>
      </c>
      <c r="E70" s="18">
        <f>D70*0.5</f>
        <v>37.8</v>
      </c>
      <c r="F70" s="20">
        <v>40.04</v>
      </c>
      <c r="G70" s="20">
        <v>44.26</v>
      </c>
      <c r="H70" s="18">
        <f>(F70+G70)*0.5</f>
        <v>42.15</v>
      </c>
      <c r="I70" s="18">
        <f>E70+H70</f>
        <v>79.94999999999999</v>
      </c>
      <c r="J70" s="26">
        <f>I70*0.6</f>
        <v>47.96999999999999</v>
      </c>
      <c r="K70" s="27">
        <f>C70+J70</f>
        <v>78.71</v>
      </c>
      <c r="L70" s="28">
        <v>66</v>
      </c>
      <c r="M70" s="31"/>
    </row>
    <row r="71" spans="1:13" s="2" customFormat="1" ht="24.75" customHeight="1">
      <c r="A71" s="14" t="s">
        <v>83</v>
      </c>
      <c r="B71" s="15">
        <v>78.05</v>
      </c>
      <c r="C71" s="16">
        <f>B71*0.4</f>
        <v>31.22</v>
      </c>
      <c r="D71" s="17">
        <v>73.6</v>
      </c>
      <c r="E71" s="18">
        <f>D71*0.5</f>
        <v>36.8</v>
      </c>
      <c r="F71" s="17">
        <v>42.66</v>
      </c>
      <c r="G71" s="17">
        <v>41.96</v>
      </c>
      <c r="H71" s="18">
        <f>(F71+G71)*0.5</f>
        <v>42.31</v>
      </c>
      <c r="I71" s="18">
        <f>E71+H71</f>
        <v>79.11</v>
      </c>
      <c r="J71" s="26">
        <f>I71*0.6</f>
        <v>47.466</v>
      </c>
      <c r="K71" s="27">
        <f>C71+J71</f>
        <v>78.686</v>
      </c>
      <c r="L71" s="28">
        <v>67</v>
      </c>
      <c r="M71" s="29"/>
    </row>
    <row r="72" spans="1:13" s="2" customFormat="1" ht="24.75" customHeight="1">
      <c r="A72" s="14" t="s">
        <v>84</v>
      </c>
      <c r="B72" s="15">
        <v>78.35</v>
      </c>
      <c r="C72" s="16">
        <f>B72*0.4</f>
        <v>31.34</v>
      </c>
      <c r="D72" s="17">
        <v>75</v>
      </c>
      <c r="E72" s="18">
        <f>D72*0.5</f>
        <v>37.5</v>
      </c>
      <c r="F72" s="17">
        <v>39.66</v>
      </c>
      <c r="G72" s="17">
        <v>43.02</v>
      </c>
      <c r="H72" s="18">
        <f>(F72+G72)*0.5</f>
        <v>41.34</v>
      </c>
      <c r="I72" s="18">
        <f>E72+H72</f>
        <v>78.84</v>
      </c>
      <c r="J72" s="26">
        <f>I72*0.6</f>
        <v>47.304</v>
      </c>
      <c r="K72" s="27">
        <f>C72+J72</f>
        <v>78.644</v>
      </c>
      <c r="L72" s="28">
        <v>68</v>
      </c>
      <c r="M72" s="29"/>
    </row>
    <row r="73" spans="1:13" s="2" customFormat="1" ht="24.75" customHeight="1">
      <c r="A73" s="14" t="s">
        <v>85</v>
      </c>
      <c r="B73" s="15">
        <v>77.75</v>
      </c>
      <c r="C73" s="16">
        <f>B73*0.4</f>
        <v>31.1</v>
      </c>
      <c r="D73" s="17">
        <v>78.8</v>
      </c>
      <c r="E73" s="18">
        <f>D73*0.5</f>
        <v>39.4</v>
      </c>
      <c r="F73" s="17">
        <v>34.44</v>
      </c>
      <c r="G73" s="17">
        <v>43.64</v>
      </c>
      <c r="H73" s="18">
        <f>(F73+G73)*0.5</f>
        <v>39.04</v>
      </c>
      <c r="I73" s="18">
        <f>E73+H73</f>
        <v>78.44</v>
      </c>
      <c r="J73" s="26">
        <f>I73*0.6</f>
        <v>47.064</v>
      </c>
      <c r="K73" s="27">
        <f>C73+J73</f>
        <v>78.164</v>
      </c>
      <c r="L73" s="28">
        <v>69</v>
      </c>
      <c r="M73" s="29"/>
    </row>
    <row r="74" spans="1:13" s="2" customFormat="1" ht="24.75" customHeight="1">
      <c r="A74" s="14" t="s">
        <v>86</v>
      </c>
      <c r="B74" s="15">
        <v>79.35</v>
      </c>
      <c r="C74" s="16">
        <f>B74*0.4</f>
        <v>31.74</v>
      </c>
      <c r="D74" s="17">
        <v>76</v>
      </c>
      <c r="E74" s="18">
        <f>D74*0.5</f>
        <v>38</v>
      </c>
      <c r="F74" s="17">
        <v>38.66</v>
      </c>
      <c r="G74" s="17">
        <v>39.6</v>
      </c>
      <c r="H74" s="18">
        <f>(F74+G74)*0.5</f>
        <v>39.129999999999995</v>
      </c>
      <c r="I74" s="18">
        <f>E74+H74</f>
        <v>77.13</v>
      </c>
      <c r="J74" s="26">
        <f>I74*0.6</f>
        <v>46.278</v>
      </c>
      <c r="K74" s="27">
        <f>C74+J74</f>
        <v>78.018</v>
      </c>
      <c r="L74" s="28">
        <v>70</v>
      </c>
      <c r="M74" s="29"/>
    </row>
    <row r="75" spans="1:13" s="2" customFormat="1" ht="24.75" customHeight="1">
      <c r="A75" s="14" t="s">
        <v>87</v>
      </c>
      <c r="B75" s="15">
        <v>76.65</v>
      </c>
      <c r="C75" s="16">
        <f>B75*0.4</f>
        <v>30.660000000000004</v>
      </c>
      <c r="D75" s="19">
        <v>71</v>
      </c>
      <c r="E75" s="18">
        <f>D75*0.5</f>
        <v>35.5</v>
      </c>
      <c r="F75" s="19">
        <v>41.52</v>
      </c>
      <c r="G75" s="19">
        <v>44.24</v>
      </c>
      <c r="H75" s="18">
        <f>(F75+G75)*0.5</f>
        <v>42.88</v>
      </c>
      <c r="I75" s="18">
        <f>E75+H75</f>
        <v>78.38</v>
      </c>
      <c r="J75" s="26">
        <f>I75*0.6</f>
        <v>47.028</v>
      </c>
      <c r="K75" s="27">
        <f>C75+J75</f>
        <v>77.688</v>
      </c>
      <c r="L75" s="28">
        <v>71</v>
      </c>
      <c r="M75" s="30"/>
    </row>
    <row r="76" spans="1:13" s="2" customFormat="1" ht="24.75" customHeight="1">
      <c r="A76" s="14" t="s">
        <v>88</v>
      </c>
      <c r="B76" s="15">
        <v>77.9</v>
      </c>
      <c r="C76" s="16">
        <f>B76*0.4</f>
        <v>31.160000000000004</v>
      </c>
      <c r="D76" s="17">
        <v>76.2</v>
      </c>
      <c r="E76" s="18">
        <f>D76*0.5</f>
        <v>38.1</v>
      </c>
      <c r="F76" s="17">
        <v>37.22</v>
      </c>
      <c r="G76" s="17">
        <v>41.5</v>
      </c>
      <c r="H76" s="18">
        <f>(F76+G76)*0.5</f>
        <v>39.36</v>
      </c>
      <c r="I76" s="18">
        <f>E76+H76</f>
        <v>77.46000000000001</v>
      </c>
      <c r="J76" s="26">
        <f>I76*0.6</f>
        <v>46.476000000000006</v>
      </c>
      <c r="K76" s="27">
        <f>C76+J76</f>
        <v>77.63600000000001</v>
      </c>
      <c r="L76" s="28">
        <v>72</v>
      </c>
      <c r="M76" s="29"/>
    </row>
    <row r="77" spans="1:13" s="2" customFormat="1" ht="24.75" customHeight="1">
      <c r="A77" s="14" t="s">
        <v>89</v>
      </c>
      <c r="B77" s="15">
        <v>80.65</v>
      </c>
      <c r="C77" s="16">
        <f>B77*0.4</f>
        <v>32.260000000000005</v>
      </c>
      <c r="D77" s="17">
        <v>78.6</v>
      </c>
      <c r="E77" s="18">
        <f>D77*0.5</f>
        <v>39.3</v>
      </c>
      <c r="F77" s="17">
        <v>30.96</v>
      </c>
      <c r="G77" s="17">
        <v>41.58</v>
      </c>
      <c r="H77" s="18">
        <f>(F77+G77)*0.5</f>
        <v>36.269999999999996</v>
      </c>
      <c r="I77" s="18">
        <f>E77+H77</f>
        <v>75.57</v>
      </c>
      <c r="J77" s="26">
        <f>I77*0.6</f>
        <v>45.34199999999999</v>
      </c>
      <c r="K77" s="27">
        <f>C77+J77</f>
        <v>77.602</v>
      </c>
      <c r="L77" s="28">
        <v>73</v>
      </c>
      <c r="M77" s="29"/>
    </row>
    <row r="78" spans="1:13" s="2" customFormat="1" ht="24.75" customHeight="1">
      <c r="A78" s="14" t="s">
        <v>90</v>
      </c>
      <c r="B78" s="15">
        <v>78.7</v>
      </c>
      <c r="C78" s="16">
        <f>B78*0.4</f>
        <v>31.480000000000004</v>
      </c>
      <c r="D78" s="17">
        <v>74.4</v>
      </c>
      <c r="E78" s="18">
        <f>D78*0.5</f>
        <v>37.2</v>
      </c>
      <c r="F78" s="17">
        <v>39.14</v>
      </c>
      <c r="G78" s="17">
        <v>40.16</v>
      </c>
      <c r="H78" s="18">
        <f>(F78+G78)*0.5</f>
        <v>39.65</v>
      </c>
      <c r="I78" s="18">
        <f>E78+H78</f>
        <v>76.85</v>
      </c>
      <c r="J78" s="26">
        <f>I78*0.6</f>
        <v>46.10999999999999</v>
      </c>
      <c r="K78" s="27">
        <f>C78+J78</f>
        <v>77.59</v>
      </c>
      <c r="L78" s="28">
        <v>74</v>
      </c>
      <c r="M78" s="29"/>
    </row>
    <row r="79" spans="1:13" s="2" customFormat="1" ht="24.75" customHeight="1">
      <c r="A79" s="14" t="s">
        <v>91</v>
      </c>
      <c r="B79" s="15">
        <v>78.75</v>
      </c>
      <c r="C79" s="16">
        <f>B79*0.4</f>
        <v>31.5</v>
      </c>
      <c r="D79" s="17">
        <v>79.4</v>
      </c>
      <c r="E79" s="18">
        <f>D79*0.5</f>
        <v>39.7</v>
      </c>
      <c r="F79" s="17">
        <v>35.62</v>
      </c>
      <c r="G79" s="17">
        <v>38.44</v>
      </c>
      <c r="H79" s="18">
        <f>(F79+G79)*0.5</f>
        <v>37.03</v>
      </c>
      <c r="I79" s="18">
        <f>E79+H79</f>
        <v>76.73</v>
      </c>
      <c r="J79" s="26">
        <f>I79*0.6</f>
        <v>46.038000000000004</v>
      </c>
      <c r="K79" s="27">
        <f>C79+J79</f>
        <v>77.53800000000001</v>
      </c>
      <c r="L79" s="28">
        <v>75</v>
      </c>
      <c r="M79" s="29"/>
    </row>
    <row r="80" spans="1:13" s="2" customFormat="1" ht="24.75" customHeight="1">
      <c r="A80" s="14" t="s">
        <v>92</v>
      </c>
      <c r="B80" s="15">
        <v>78.6</v>
      </c>
      <c r="C80" s="16">
        <f>B80*0.4</f>
        <v>31.439999999999998</v>
      </c>
      <c r="D80" s="17">
        <v>78.6</v>
      </c>
      <c r="E80" s="18">
        <f>D80*0.5</f>
        <v>39.3</v>
      </c>
      <c r="F80" s="17">
        <v>35.66</v>
      </c>
      <c r="G80" s="17">
        <v>39.02</v>
      </c>
      <c r="H80" s="18">
        <f>(F80+G80)*0.5</f>
        <v>37.34</v>
      </c>
      <c r="I80" s="18">
        <f>E80+H80</f>
        <v>76.64</v>
      </c>
      <c r="J80" s="26">
        <f>I80*0.6</f>
        <v>45.984</v>
      </c>
      <c r="K80" s="27">
        <f>C80+J80</f>
        <v>77.424</v>
      </c>
      <c r="L80" s="28">
        <v>76</v>
      </c>
      <c r="M80" s="29"/>
    </row>
    <row r="81" spans="1:13" s="2" customFormat="1" ht="24.75" customHeight="1">
      <c r="A81" s="14" t="s">
        <v>93</v>
      </c>
      <c r="B81" s="15">
        <v>76.9</v>
      </c>
      <c r="C81" s="16">
        <f>B81*0.4</f>
        <v>30.760000000000005</v>
      </c>
      <c r="D81" s="20">
        <v>76.6</v>
      </c>
      <c r="E81" s="18">
        <f>D81*0.5</f>
        <v>38.3</v>
      </c>
      <c r="F81" s="20">
        <v>37.2</v>
      </c>
      <c r="G81" s="20">
        <v>41.66</v>
      </c>
      <c r="H81" s="18">
        <f>(F81+G81)*0.5</f>
        <v>39.43</v>
      </c>
      <c r="I81" s="18">
        <f>E81+H81</f>
        <v>77.72999999999999</v>
      </c>
      <c r="J81" s="26">
        <f>I81*0.6</f>
        <v>46.63799999999999</v>
      </c>
      <c r="K81" s="27">
        <f>C81+J81</f>
        <v>77.398</v>
      </c>
      <c r="L81" s="28">
        <v>77</v>
      </c>
      <c r="M81" s="31"/>
    </row>
    <row r="82" spans="1:13" s="2" customFormat="1" ht="24.75" customHeight="1">
      <c r="A82" s="14" t="s">
        <v>94</v>
      </c>
      <c r="B82" s="15">
        <v>79.85</v>
      </c>
      <c r="C82" s="16">
        <f>B82*0.4</f>
        <v>31.939999999999998</v>
      </c>
      <c r="D82" s="17">
        <v>73.6</v>
      </c>
      <c r="E82" s="18">
        <f>D82*0.5</f>
        <v>36.8</v>
      </c>
      <c r="F82" s="17">
        <v>37.4</v>
      </c>
      <c r="G82" s="17">
        <v>40.52</v>
      </c>
      <c r="H82" s="18">
        <f>(F82+G82)*0.5</f>
        <v>38.96</v>
      </c>
      <c r="I82" s="18">
        <f>E82+H82</f>
        <v>75.75999999999999</v>
      </c>
      <c r="J82" s="26">
        <f>I82*0.6</f>
        <v>45.455999999999996</v>
      </c>
      <c r="K82" s="27">
        <f>C82+J82</f>
        <v>77.39599999999999</v>
      </c>
      <c r="L82" s="28">
        <v>77</v>
      </c>
      <c r="M82" s="29"/>
    </row>
    <row r="83" spans="1:13" s="4" customFormat="1" ht="24.75" customHeight="1">
      <c r="A83" s="14" t="s">
        <v>95</v>
      </c>
      <c r="B83" s="15">
        <v>77.65</v>
      </c>
      <c r="C83" s="16">
        <f>B83*0.4</f>
        <v>31.060000000000002</v>
      </c>
      <c r="D83" s="17">
        <v>72.4</v>
      </c>
      <c r="E83" s="18">
        <f>D83*0.5</f>
        <v>36.2</v>
      </c>
      <c r="F83" s="17">
        <v>42.22</v>
      </c>
      <c r="G83" s="17">
        <v>39.74</v>
      </c>
      <c r="H83" s="18">
        <f>(F83+G83)*0.5</f>
        <v>40.980000000000004</v>
      </c>
      <c r="I83" s="18">
        <f>E83+H83</f>
        <v>77.18</v>
      </c>
      <c r="J83" s="26">
        <f>I83*0.6</f>
        <v>46.308</v>
      </c>
      <c r="K83" s="27">
        <f>C83+J83</f>
        <v>77.368</v>
      </c>
      <c r="L83" s="28">
        <v>79</v>
      </c>
      <c r="M83" s="29"/>
    </row>
    <row r="84" spans="1:13" s="4" customFormat="1" ht="24.75" customHeight="1">
      <c r="A84" s="14" t="s">
        <v>96</v>
      </c>
      <c r="B84" s="15">
        <v>77</v>
      </c>
      <c r="C84" s="16">
        <f>B84*0.4</f>
        <v>30.8</v>
      </c>
      <c r="D84" s="20">
        <v>72.4</v>
      </c>
      <c r="E84" s="18">
        <f>D84*0.5</f>
        <v>36.2</v>
      </c>
      <c r="F84" s="20">
        <v>39.4</v>
      </c>
      <c r="G84" s="20">
        <v>42.5</v>
      </c>
      <c r="H84" s="18">
        <f>(F84+G84)*0.5</f>
        <v>40.95</v>
      </c>
      <c r="I84" s="18">
        <f>E84+H84</f>
        <v>77.15</v>
      </c>
      <c r="J84" s="26">
        <f>I84*0.6</f>
        <v>46.29</v>
      </c>
      <c r="K84" s="27">
        <f>C84+J84</f>
        <v>77.09</v>
      </c>
      <c r="L84" s="28">
        <v>80</v>
      </c>
      <c r="M84" s="31"/>
    </row>
    <row r="85" spans="1:13" s="4" customFormat="1" ht="24.75" customHeight="1">
      <c r="A85" s="14" t="s">
        <v>97</v>
      </c>
      <c r="B85" s="15">
        <v>78</v>
      </c>
      <c r="C85" s="16">
        <f>B85*0.4</f>
        <v>31.200000000000003</v>
      </c>
      <c r="D85" s="17">
        <v>76.2</v>
      </c>
      <c r="E85" s="18">
        <f>D85*0.5</f>
        <v>38.1</v>
      </c>
      <c r="F85" s="17">
        <v>36.7</v>
      </c>
      <c r="G85" s="17">
        <v>39.9</v>
      </c>
      <c r="H85" s="18">
        <f>(F85+G85)*0.5</f>
        <v>38.3</v>
      </c>
      <c r="I85" s="18">
        <f>E85+H85</f>
        <v>76.4</v>
      </c>
      <c r="J85" s="26">
        <f>I85*0.6</f>
        <v>45.84</v>
      </c>
      <c r="K85" s="27">
        <f>C85+J85</f>
        <v>77.04</v>
      </c>
      <c r="L85" s="28">
        <v>81</v>
      </c>
      <c r="M85" s="29"/>
    </row>
    <row r="86" spans="1:13" s="4" customFormat="1" ht="24.75" customHeight="1">
      <c r="A86" s="14" t="s">
        <v>98</v>
      </c>
      <c r="B86" s="15">
        <v>79.6</v>
      </c>
      <c r="C86" s="16">
        <f>B86*0.4</f>
        <v>31.84</v>
      </c>
      <c r="D86" s="17">
        <v>76.8</v>
      </c>
      <c r="E86" s="18">
        <f>D86*0.5</f>
        <v>38.4</v>
      </c>
      <c r="F86" s="17">
        <v>35.02</v>
      </c>
      <c r="G86" s="17">
        <v>38.4</v>
      </c>
      <c r="H86" s="18">
        <f>(F86+G86)*0.5</f>
        <v>36.71</v>
      </c>
      <c r="I86" s="18">
        <f>E86+H86</f>
        <v>75.11</v>
      </c>
      <c r="J86" s="26">
        <f>I86*0.6</f>
        <v>45.065999999999995</v>
      </c>
      <c r="K86" s="27">
        <f>C86+J86</f>
        <v>76.90599999999999</v>
      </c>
      <c r="L86" s="28">
        <v>82</v>
      </c>
      <c r="M86" s="29"/>
    </row>
    <row r="87" spans="1:13" s="4" customFormat="1" ht="24.75" customHeight="1">
      <c r="A87" s="14" t="s">
        <v>99</v>
      </c>
      <c r="B87" s="15">
        <v>76.7</v>
      </c>
      <c r="C87" s="16">
        <f>B87*0.4</f>
        <v>30.680000000000003</v>
      </c>
      <c r="D87" s="19">
        <v>73</v>
      </c>
      <c r="E87" s="18">
        <f>D87*0.5</f>
        <v>36.5</v>
      </c>
      <c r="F87" s="19">
        <v>37.22</v>
      </c>
      <c r="G87" s="19">
        <v>42.34</v>
      </c>
      <c r="H87" s="18">
        <f>(F87+G87)*0.5</f>
        <v>39.78</v>
      </c>
      <c r="I87" s="18">
        <f>E87+H87</f>
        <v>76.28</v>
      </c>
      <c r="J87" s="26">
        <f>I87*0.6</f>
        <v>45.768</v>
      </c>
      <c r="K87" s="27">
        <f>C87+J87</f>
        <v>76.44800000000001</v>
      </c>
      <c r="L87" s="28">
        <v>83</v>
      </c>
      <c r="M87" s="30"/>
    </row>
    <row r="88" spans="1:13" s="4" customFormat="1" ht="24" customHeight="1">
      <c r="A88" s="14" t="s">
        <v>100</v>
      </c>
      <c r="B88" s="15">
        <v>75.7</v>
      </c>
      <c r="C88" s="16">
        <f>B88*0.4</f>
        <v>30.28</v>
      </c>
      <c r="D88" s="19">
        <v>77.2</v>
      </c>
      <c r="E88" s="18">
        <f>D88*0.5</f>
        <v>38.6</v>
      </c>
      <c r="F88" s="19">
        <v>33</v>
      </c>
      <c r="G88" s="19">
        <v>41.94</v>
      </c>
      <c r="H88" s="18">
        <f>(F88+G88)*0.5</f>
        <v>37.47</v>
      </c>
      <c r="I88" s="18">
        <f>E88+H88</f>
        <v>76.07</v>
      </c>
      <c r="J88" s="26">
        <f>I88*0.6</f>
        <v>45.641999999999996</v>
      </c>
      <c r="K88" s="27">
        <f>C88+J88</f>
        <v>75.922</v>
      </c>
      <c r="L88" s="28">
        <v>84</v>
      </c>
      <c r="M88" s="30"/>
    </row>
    <row r="89" spans="1:13" ht="24" customHeight="1">
      <c r="A89" s="14" t="s">
        <v>101</v>
      </c>
      <c r="B89" s="15">
        <v>78.1</v>
      </c>
      <c r="C89" s="16">
        <f>B89*0.4</f>
        <v>31.24</v>
      </c>
      <c r="D89" s="17">
        <v>70.8</v>
      </c>
      <c r="E89" s="18">
        <f>D89*0.5</f>
        <v>35.4</v>
      </c>
      <c r="F89" s="17">
        <v>35.56</v>
      </c>
      <c r="G89" s="17">
        <v>40.84</v>
      </c>
      <c r="H89" s="18">
        <f>(F89+G89)*0.5</f>
        <v>38.2</v>
      </c>
      <c r="I89" s="18">
        <f>E89+H89</f>
        <v>73.6</v>
      </c>
      <c r="J89" s="26">
        <f>I89*0.6</f>
        <v>44.16</v>
      </c>
      <c r="K89" s="27">
        <f>C89+J89</f>
        <v>75.39999999999999</v>
      </c>
      <c r="L89" s="28">
        <v>85</v>
      </c>
      <c r="M89" s="29"/>
    </row>
    <row r="90" spans="1:13" ht="24" customHeight="1">
      <c r="A90" s="14" t="s">
        <v>102</v>
      </c>
      <c r="B90" s="15">
        <v>77.25</v>
      </c>
      <c r="C90" s="16">
        <f>B90*0.4</f>
        <v>30.900000000000002</v>
      </c>
      <c r="D90" s="20">
        <v>72.6</v>
      </c>
      <c r="E90" s="18">
        <f>D90*0.5</f>
        <v>36.3</v>
      </c>
      <c r="F90" s="20">
        <v>34.96</v>
      </c>
      <c r="G90" s="20">
        <v>40.34</v>
      </c>
      <c r="H90" s="18">
        <f>(F90+G90)*0.5</f>
        <v>37.650000000000006</v>
      </c>
      <c r="I90" s="18">
        <f>E90+H90</f>
        <v>73.95</v>
      </c>
      <c r="J90" s="26">
        <f>I90*0.6</f>
        <v>44.37</v>
      </c>
      <c r="K90" s="27">
        <f>C90+J90</f>
        <v>75.27</v>
      </c>
      <c r="L90" s="28">
        <v>86</v>
      </c>
      <c r="M90" s="31"/>
    </row>
    <row r="91" spans="1:13" ht="27" customHeight="1">
      <c r="A91" s="14" t="s">
        <v>103</v>
      </c>
      <c r="B91" s="15">
        <v>76.15</v>
      </c>
      <c r="C91" s="16">
        <f>B91*0.4</f>
        <v>30.460000000000004</v>
      </c>
      <c r="D91" s="19">
        <v>77.6</v>
      </c>
      <c r="E91" s="18">
        <f>D91*0.5</f>
        <v>38.8</v>
      </c>
      <c r="F91" s="19">
        <v>32.08</v>
      </c>
      <c r="G91" s="19">
        <v>38.4</v>
      </c>
      <c r="H91" s="18">
        <f>(F91+G91)*0.5</f>
        <v>35.239999999999995</v>
      </c>
      <c r="I91" s="18">
        <f>E91+H91</f>
        <v>74.03999999999999</v>
      </c>
      <c r="J91" s="26">
        <f>I91*0.6</f>
        <v>44.42399999999999</v>
      </c>
      <c r="K91" s="27">
        <f>C91+J91</f>
        <v>74.884</v>
      </c>
      <c r="L91" s="28">
        <v>87</v>
      </c>
      <c r="M91" s="30"/>
    </row>
    <row r="92" spans="1:13" ht="27" customHeight="1">
      <c r="A92" s="14" t="s">
        <v>104</v>
      </c>
      <c r="B92" s="15">
        <v>77.55</v>
      </c>
      <c r="C92" s="16">
        <f>B92*0.4</f>
        <v>31.02</v>
      </c>
      <c r="D92" s="17">
        <v>71.8</v>
      </c>
      <c r="E92" s="18">
        <f>D92*0.5</f>
        <v>35.9</v>
      </c>
      <c r="F92" s="17">
        <v>31.5</v>
      </c>
      <c r="G92" s="17">
        <v>42.26</v>
      </c>
      <c r="H92" s="18">
        <f>(F92+G92)*0.5</f>
        <v>36.879999999999995</v>
      </c>
      <c r="I92" s="18">
        <f>E92+H92</f>
        <v>72.78</v>
      </c>
      <c r="J92" s="26">
        <f>I92*0.6</f>
        <v>43.668</v>
      </c>
      <c r="K92" s="27">
        <f>C92+J92</f>
        <v>74.688</v>
      </c>
      <c r="L92" s="28">
        <v>88</v>
      </c>
      <c r="M92" s="29"/>
    </row>
    <row r="93" spans="1:13" ht="27" customHeight="1">
      <c r="A93" s="14" t="s">
        <v>105</v>
      </c>
      <c r="B93" s="15">
        <v>76</v>
      </c>
      <c r="C93" s="16">
        <f>B93*0.4</f>
        <v>30.400000000000002</v>
      </c>
      <c r="D93" s="19">
        <v>72.8</v>
      </c>
      <c r="E93" s="18">
        <f>D93*0.5</f>
        <v>36.4</v>
      </c>
      <c r="F93" s="19">
        <v>33.58</v>
      </c>
      <c r="G93" s="19">
        <v>40.9</v>
      </c>
      <c r="H93" s="18">
        <f>(F93+G93)*0.5</f>
        <v>37.239999999999995</v>
      </c>
      <c r="I93" s="18">
        <f>E93+H93</f>
        <v>73.63999999999999</v>
      </c>
      <c r="J93" s="26">
        <f>I93*0.6</f>
        <v>44.18399999999999</v>
      </c>
      <c r="K93" s="27">
        <f>C93+J93</f>
        <v>74.58399999999999</v>
      </c>
      <c r="L93" s="28">
        <v>89</v>
      </c>
      <c r="M93" s="30"/>
    </row>
    <row r="94" spans="1:13" ht="27" customHeight="1">
      <c r="A94" s="14" t="s">
        <v>106</v>
      </c>
      <c r="B94" s="15">
        <v>75.65</v>
      </c>
      <c r="C94" s="16">
        <f>B94*0.4</f>
        <v>30.260000000000005</v>
      </c>
      <c r="D94" s="19">
        <v>68</v>
      </c>
      <c r="E94" s="18">
        <f>D94*0.5</f>
        <v>34</v>
      </c>
      <c r="F94" s="19">
        <v>40.22</v>
      </c>
      <c r="G94" s="19">
        <v>38.1</v>
      </c>
      <c r="H94" s="18">
        <f>(F94+G94)*0.5</f>
        <v>39.16</v>
      </c>
      <c r="I94" s="18">
        <f>E94+H94</f>
        <v>73.16</v>
      </c>
      <c r="J94" s="26">
        <f>I94*0.6</f>
        <v>43.895999999999994</v>
      </c>
      <c r="K94" s="27">
        <f>C94+J94</f>
        <v>74.156</v>
      </c>
      <c r="L94" s="28">
        <v>90</v>
      </c>
      <c r="M94" s="30"/>
    </row>
    <row r="95" spans="1:13" ht="27" customHeight="1">
      <c r="A95" s="14" t="s">
        <v>107</v>
      </c>
      <c r="B95" s="15">
        <v>77.65</v>
      </c>
      <c r="C95" s="16">
        <f>B95*0.4</f>
        <v>31.060000000000002</v>
      </c>
      <c r="D95" s="17">
        <v>71.4</v>
      </c>
      <c r="E95" s="18">
        <f>D95*0.5</f>
        <v>35.7</v>
      </c>
      <c r="F95" s="17">
        <v>32.5</v>
      </c>
      <c r="G95" s="17">
        <v>39.1</v>
      </c>
      <c r="H95" s="18">
        <f>(F95+G95)*0.5</f>
        <v>35.8</v>
      </c>
      <c r="I95" s="18">
        <f>E95+H95</f>
        <v>71.5</v>
      </c>
      <c r="J95" s="26">
        <f>I95*0.6</f>
        <v>42.9</v>
      </c>
      <c r="K95" s="27">
        <f>C95+J95</f>
        <v>73.96000000000001</v>
      </c>
      <c r="L95" s="28">
        <v>91</v>
      </c>
      <c r="M95" s="29"/>
    </row>
    <row r="96" spans="1:13" ht="27" customHeight="1">
      <c r="A96" s="14" t="s">
        <v>108</v>
      </c>
      <c r="B96" s="15">
        <v>75.85</v>
      </c>
      <c r="C96" s="16">
        <f>B96*0.4</f>
        <v>30.34</v>
      </c>
      <c r="D96" s="19">
        <v>74.4</v>
      </c>
      <c r="E96" s="18">
        <f>D96*0.5</f>
        <v>37.2</v>
      </c>
      <c r="F96" s="19">
        <v>30.18</v>
      </c>
      <c r="G96" s="19">
        <v>39.2</v>
      </c>
      <c r="H96" s="18">
        <f>(F96+G96)*0.5</f>
        <v>34.69</v>
      </c>
      <c r="I96" s="18">
        <f>E96+H96</f>
        <v>71.89</v>
      </c>
      <c r="J96" s="26">
        <f>I96*0.6</f>
        <v>43.134</v>
      </c>
      <c r="K96" s="27">
        <f>C96+J96</f>
        <v>73.474</v>
      </c>
      <c r="L96" s="28">
        <v>92</v>
      </c>
      <c r="M96" s="30"/>
    </row>
    <row r="97" spans="1:13" ht="27" customHeight="1">
      <c r="A97" s="14" t="s">
        <v>109</v>
      </c>
      <c r="B97" s="15">
        <v>78.3</v>
      </c>
      <c r="C97" s="16">
        <f>B97*0.4</f>
        <v>31.32</v>
      </c>
      <c r="D97" s="17">
        <v>78.4</v>
      </c>
      <c r="E97" s="18">
        <f>D97*0.5</f>
        <v>39.2</v>
      </c>
      <c r="F97" s="17">
        <v>0</v>
      </c>
      <c r="G97" s="17">
        <v>0</v>
      </c>
      <c r="H97" s="18">
        <f>(F97+G97)*0.5</f>
        <v>0</v>
      </c>
      <c r="I97" s="18">
        <f>E97+H97</f>
        <v>39.2</v>
      </c>
      <c r="J97" s="26">
        <f>I97*0.6</f>
        <v>23.52</v>
      </c>
      <c r="K97" s="27">
        <f>C97+J97</f>
        <v>54.84</v>
      </c>
      <c r="L97" s="28">
        <v>93</v>
      </c>
      <c r="M97" s="29"/>
    </row>
    <row r="98" spans="1:13" ht="27" customHeight="1">
      <c r="A98" s="14" t="s">
        <v>110</v>
      </c>
      <c r="B98" s="15">
        <v>85.15</v>
      </c>
      <c r="C98" s="16">
        <f>B98*0.4</f>
        <v>34.06</v>
      </c>
      <c r="D98" s="17">
        <v>0</v>
      </c>
      <c r="E98" s="18">
        <f>D98*0.5</f>
        <v>0</v>
      </c>
      <c r="F98" s="17">
        <v>0</v>
      </c>
      <c r="G98" s="17">
        <v>0</v>
      </c>
      <c r="H98" s="18">
        <f>(F98+G98)*0.5</f>
        <v>0</v>
      </c>
      <c r="I98" s="18">
        <f>E98+H98</f>
        <v>0</v>
      </c>
      <c r="J98" s="26">
        <f>I98*0.6</f>
        <v>0</v>
      </c>
      <c r="K98" s="27">
        <f>C98+J98</f>
        <v>34.06</v>
      </c>
      <c r="L98" s="28">
        <v>94</v>
      </c>
      <c r="M98" s="29"/>
    </row>
    <row r="99" spans="1:13" ht="27" customHeight="1">
      <c r="A99" s="14" t="s">
        <v>111</v>
      </c>
      <c r="B99" s="15">
        <v>77.85</v>
      </c>
      <c r="C99" s="16">
        <f>B99*0.4</f>
        <v>31.14</v>
      </c>
      <c r="D99" s="17">
        <v>0</v>
      </c>
      <c r="E99" s="18">
        <f>D99*0.5</f>
        <v>0</v>
      </c>
      <c r="F99" s="17">
        <v>0</v>
      </c>
      <c r="G99" s="17">
        <v>0</v>
      </c>
      <c r="H99" s="18">
        <f>(F99+G99)*0.5</f>
        <v>0</v>
      </c>
      <c r="I99" s="18">
        <f>E99+H99</f>
        <v>0</v>
      </c>
      <c r="J99" s="26">
        <f>I99*0.6</f>
        <v>0</v>
      </c>
      <c r="K99" s="27">
        <f>C99+J99</f>
        <v>31.14</v>
      </c>
      <c r="L99" s="28">
        <v>95</v>
      </c>
      <c r="M99" s="29"/>
    </row>
    <row r="100" spans="1:13" ht="27" customHeight="1">
      <c r="A100" s="14" t="s">
        <v>112</v>
      </c>
      <c r="B100" s="15">
        <v>75.45</v>
      </c>
      <c r="C100" s="16">
        <f>B100*0.4</f>
        <v>30.180000000000003</v>
      </c>
      <c r="D100" s="19">
        <v>0</v>
      </c>
      <c r="E100" s="18">
        <f>D100*0.5</f>
        <v>0</v>
      </c>
      <c r="F100" s="19">
        <v>0</v>
      </c>
      <c r="G100" s="19">
        <v>0</v>
      </c>
      <c r="H100" s="18">
        <f>(F100+G100)*0.5</f>
        <v>0</v>
      </c>
      <c r="I100" s="18">
        <f>E100+H100</f>
        <v>0</v>
      </c>
      <c r="J100" s="26">
        <f>I100*0.6</f>
        <v>0</v>
      </c>
      <c r="K100" s="27">
        <f>C100+J100</f>
        <v>30.180000000000003</v>
      </c>
      <c r="L100" s="28">
        <v>96</v>
      </c>
      <c r="M100" s="30"/>
    </row>
  </sheetData>
  <sheetProtection/>
  <mergeCells count="10">
    <mergeCell ref="A1:M1"/>
    <mergeCell ref="A2:I2"/>
    <mergeCell ref="K2:M2"/>
    <mergeCell ref="D3:J3"/>
    <mergeCell ref="A3:A4"/>
    <mergeCell ref="B3:B4"/>
    <mergeCell ref="C3:C4"/>
    <mergeCell ref="K3:K4"/>
    <mergeCell ref="L3:L4"/>
    <mergeCell ref="M3:M4"/>
  </mergeCells>
  <printOptions horizontalCentered="1"/>
  <pageMargins left="0.3145833333333333" right="0.3145833333333333" top="0.3541666666666667" bottom="0.3541666666666667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温玉暖岁寒</cp:lastModifiedBy>
  <cp:lastPrinted>2020-09-13T12:19:33Z</cp:lastPrinted>
  <dcterms:created xsi:type="dcterms:W3CDTF">2014-07-09T07:38:19Z</dcterms:created>
  <dcterms:modified xsi:type="dcterms:W3CDTF">2021-07-28T13:31:56Z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F8A4A4AA32DA4BE99956D1650CBB7ED6</vt:lpwstr>
  </property>
  <property fmtid="{D5CDD505-2E9C-101B-9397-08002B2CF9AE}" pid="4" name="KSOProductBuildV">
    <vt:lpwstr>2052-11.1.0.10667</vt:lpwstr>
  </property>
</Properties>
</file>