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<sst xmlns="http://schemas.openxmlformats.org/spreadsheetml/2006/main" count="223" uniqueCount="104">
  <si>
    <t>2021年度秭归县招募选派“三支一扶”高校毕业生综合成绩公告</t>
  </si>
  <si>
    <t>序号</t>
  </si>
  <si>
    <t>考号</t>
  </si>
  <si>
    <t>综合能力测试</t>
  </si>
  <si>
    <t>加分情况</t>
  </si>
  <si>
    <t>笔试成绩</t>
  </si>
  <si>
    <t>笔试折算分
（50%）</t>
  </si>
  <si>
    <t>面试</t>
  </si>
  <si>
    <t>面试折算分
（50%）</t>
  </si>
  <si>
    <t>综合成绩</t>
  </si>
  <si>
    <t>岗位排名</t>
  </si>
  <si>
    <t>岗位代码</t>
  </si>
  <si>
    <t>岗位招聘人数</t>
  </si>
  <si>
    <t>报考岗位</t>
  </si>
  <si>
    <t>备注</t>
  </si>
  <si>
    <t>142300501720</t>
  </si>
  <si>
    <t>0322</t>
  </si>
  <si>
    <t>支农</t>
  </si>
  <si>
    <t>142300508413</t>
  </si>
  <si>
    <t>142300514126</t>
  </si>
  <si>
    <t>缺考</t>
  </si>
  <si>
    <t>142300511107</t>
  </si>
  <si>
    <t>0323</t>
  </si>
  <si>
    <t>支医</t>
  </si>
  <si>
    <t>142300508405</t>
  </si>
  <si>
    <t>142300503609</t>
  </si>
  <si>
    <t>142300507301</t>
  </si>
  <si>
    <t>142300503901</t>
  </si>
  <si>
    <t>0324</t>
  </si>
  <si>
    <t>142300504023</t>
  </si>
  <si>
    <t>142300512427</t>
  </si>
  <si>
    <t>142300513912</t>
  </si>
  <si>
    <t>142300508509</t>
  </si>
  <si>
    <t>0325</t>
  </si>
  <si>
    <t>142300511003</t>
  </si>
  <si>
    <t>142300509721</t>
  </si>
  <si>
    <t>0326</t>
  </si>
  <si>
    <t>142300511920</t>
  </si>
  <si>
    <t>142300510306</t>
  </si>
  <si>
    <t>142300504012</t>
  </si>
  <si>
    <t>0327</t>
  </si>
  <si>
    <t>帮扶乡村振兴</t>
  </si>
  <si>
    <t>142300504115</t>
  </si>
  <si>
    <t>142300509108</t>
  </si>
  <si>
    <t>142300512107</t>
  </si>
  <si>
    <t>142300505630</t>
  </si>
  <si>
    <t>142300501626</t>
  </si>
  <si>
    <t>142300504901</t>
  </si>
  <si>
    <t>142300508525</t>
  </si>
  <si>
    <t>142300513923</t>
  </si>
  <si>
    <t>142300512118</t>
  </si>
  <si>
    <t>142300509306</t>
  </si>
  <si>
    <t>142300505121</t>
  </si>
  <si>
    <t>142300500927</t>
  </si>
  <si>
    <t>142300507029</t>
  </si>
  <si>
    <t>142300512810</t>
  </si>
  <si>
    <t>142300510608</t>
  </si>
  <si>
    <t>142300508822</t>
  </si>
  <si>
    <t>142300509616</t>
  </si>
  <si>
    <t>142300508016</t>
  </si>
  <si>
    <t>142300508713</t>
  </si>
  <si>
    <t>142300500904</t>
  </si>
  <si>
    <t>142300504308</t>
  </si>
  <si>
    <t>142300502930</t>
  </si>
  <si>
    <t>142300508330</t>
  </si>
  <si>
    <t>0328</t>
  </si>
  <si>
    <t>青年事务</t>
  </si>
  <si>
    <t>142300512919</t>
  </si>
  <si>
    <t>142300508612</t>
  </si>
  <si>
    <t>142300504330</t>
  </si>
  <si>
    <t>142300506626</t>
  </si>
  <si>
    <t>142300513513</t>
  </si>
  <si>
    <t>142300512817</t>
  </si>
  <si>
    <t>0329</t>
  </si>
  <si>
    <t>人社</t>
  </si>
  <si>
    <t>142300500422</t>
  </si>
  <si>
    <t>142300507404</t>
  </si>
  <si>
    <t>142300501212</t>
  </si>
  <si>
    <t>142300505325</t>
  </si>
  <si>
    <t>142300510415</t>
  </si>
  <si>
    <t>142300502122</t>
  </si>
  <si>
    <t>0330</t>
  </si>
  <si>
    <t>水利</t>
  </si>
  <si>
    <t>142300506627</t>
  </si>
  <si>
    <t>142300510011</t>
  </si>
  <si>
    <t>142300509005</t>
  </si>
  <si>
    <t>142300508329</t>
  </si>
  <si>
    <t>142300503323</t>
  </si>
  <si>
    <t>142300502013</t>
  </si>
  <si>
    <t>142300511629</t>
  </si>
  <si>
    <t>142300507125</t>
  </si>
  <si>
    <t>142300500908</t>
  </si>
  <si>
    <t>0331</t>
  </si>
  <si>
    <t>残联</t>
  </si>
  <si>
    <t>142300512409</t>
  </si>
  <si>
    <t>142300503902</t>
  </si>
  <si>
    <t>142300508101</t>
  </si>
  <si>
    <t>0332</t>
  </si>
  <si>
    <t>供销合作</t>
  </si>
  <si>
    <t>142300504727</t>
  </si>
  <si>
    <t>142300503913</t>
  </si>
  <si>
    <t>142300507521</t>
  </si>
  <si>
    <t>142300615321</t>
  </si>
  <si>
    <t>142300510730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</si>
</sst>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0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4"/>
      <color theme="1"/>
      <name val="Calibri"/>
      <family val="0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176" fontId="45" fillId="0" borderId="0" xfId="0" applyNumberFormat="1" applyFont="1" applyFill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4" fillId="0" borderId="9" xfId="0" applyNumberFormat="1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C71"/>
  <sheetViews>
    <sheetView tabSelected="1" zoomScaleSheetLayoutView="100" workbookViewId="0" topLeftCell="A46">
      <selection activeCell="E56" sqref="E56"/>
    </sheetView>
  </sheetViews>
  <sheetFormatPr defaultColWidth="9.00390625" defaultRowHeight="15"/>
  <cols>
    <col min="1" max="1" width="3.7109375" style="4" customWidth="1"/>
    <col min="2" max="2" width="11.7109375" style="4" customWidth="1"/>
    <col min="3" max="3" width="4.8515625" style="1" customWidth="1"/>
    <col min="4" max="4" width="4.57421875" style="1" customWidth="1"/>
    <col min="5" max="5" width="5.421875" style="5" customWidth="1"/>
    <col min="6" max="6" width="8.28125" style="5" customWidth="1"/>
    <col min="7" max="7" width="6.421875" style="5" customWidth="1"/>
    <col min="8" max="8" width="7.140625" style="5" customWidth="1"/>
    <col min="9" max="9" width="7.8515625" style="6" customWidth="1"/>
    <col min="10" max="10" width="5.421875" style="4" customWidth="1"/>
    <col min="11" max="11" width="5.28125" style="4" customWidth="1"/>
    <col min="12" max="12" width="5.57421875" style="4" customWidth="1"/>
    <col min="13" max="13" width="7.421875" style="4" customWidth="1"/>
    <col min="14" max="14" width="5.8515625" style="4" customWidth="1"/>
    <col min="15" max="237" width="9.00390625" style="4" customWidth="1"/>
  </cols>
  <sheetData>
    <row r="1" spans="1:13" s="1" customFormat="1" ht="24" customHeight="1">
      <c r="A1" s="7" t="s">
        <v>0</v>
      </c>
      <c r="B1" s="7"/>
      <c r="C1" s="7"/>
      <c r="D1" s="7"/>
      <c r="E1" s="8"/>
      <c r="F1" s="8"/>
      <c r="G1" s="8"/>
      <c r="H1" s="8"/>
      <c r="I1" s="8"/>
      <c r="J1" s="7"/>
      <c r="K1" s="7"/>
      <c r="L1" s="7"/>
      <c r="M1" s="7"/>
    </row>
    <row r="2" spans="1:237" s="2" customFormat="1" ht="40.5" customHeight="1">
      <c r="A2" s="9" t="s">
        <v>1</v>
      </c>
      <c r="B2" s="22" t="s">
        <v>2</v>
      </c>
      <c r="C2" s="22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</row>
    <row r="3" spans="1:14" s="3" customFormat="1" ht="24" customHeight="1">
      <c r="A3" s="10">
        <v>1</v>
      </c>
      <c r="B3" s="23" t="s">
        <v>15</v>
      </c>
      <c r="C3" s="11">
        <v>69</v>
      </c>
      <c r="D3" s="11">
        <v>3</v>
      </c>
      <c r="E3" s="12">
        <v>72</v>
      </c>
      <c r="F3" s="13">
        <f aca="true" t="shared" si="0" ref="F3:F66">E3*0.5</f>
        <v>36</v>
      </c>
      <c r="G3" s="13">
        <v>83.4</v>
      </c>
      <c r="H3" s="13">
        <f aca="true" t="shared" si="1" ref="H3:H66">G3*0.5</f>
        <v>41.7</v>
      </c>
      <c r="I3" s="12">
        <f aca="true" t="shared" si="2" ref="I3:I66">F3+H3</f>
        <v>77.7</v>
      </c>
      <c r="J3" s="10">
        <f>RANK(I3,$I$3:$I$5)</f>
        <v>1</v>
      </c>
      <c r="K3" s="11" t="s">
        <v>16</v>
      </c>
      <c r="L3" s="11">
        <v>1</v>
      </c>
      <c r="M3" s="11" t="s">
        <v>17</v>
      </c>
      <c r="N3" s="20"/>
    </row>
    <row r="4" spans="1:14" s="3" customFormat="1" ht="24" customHeight="1">
      <c r="A4" s="14">
        <v>2</v>
      </c>
      <c r="B4" s="24" t="s">
        <v>18</v>
      </c>
      <c r="C4" s="15">
        <v>69</v>
      </c>
      <c r="D4" s="15"/>
      <c r="E4" s="16">
        <v>69</v>
      </c>
      <c r="F4" s="17">
        <f t="shared" si="0"/>
        <v>34.5</v>
      </c>
      <c r="G4" s="17">
        <v>86</v>
      </c>
      <c r="H4" s="17">
        <f t="shared" si="1"/>
        <v>43</v>
      </c>
      <c r="I4" s="16">
        <f t="shared" si="2"/>
        <v>77.5</v>
      </c>
      <c r="J4" s="14">
        <f>RANK(I4,$I$3:$I$5)</f>
        <v>2</v>
      </c>
      <c r="K4" s="15" t="s">
        <v>16</v>
      </c>
      <c r="L4" s="15">
        <v>1</v>
      </c>
      <c r="M4" s="15" t="s">
        <v>17</v>
      </c>
      <c r="N4" s="20"/>
    </row>
    <row r="5" spans="1:14" s="3" customFormat="1" ht="24" customHeight="1">
      <c r="A5" s="14">
        <v>3</v>
      </c>
      <c r="B5" s="24" t="s">
        <v>19</v>
      </c>
      <c r="C5" s="15">
        <v>68.5</v>
      </c>
      <c r="D5" s="15"/>
      <c r="E5" s="16">
        <v>68.5</v>
      </c>
      <c r="F5" s="17">
        <f t="shared" si="0"/>
        <v>34.25</v>
      </c>
      <c r="G5" s="17">
        <v>0</v>
      </c>
      <c r="H5" s="17">
        <f t="shared" si="1"/>
        <v>0</v>
      </c>
      <c r="I5" s="16">
        <f t="shared" si="2"/>
        <v>34.25</v>
      </c>
      <c r="J5" s="14">
        <f>RANK(I5,$I$3:$I$5)</f>
        <v>3</v>
      </c>
      <c r="K5" s="15" t="s">
        <v>16</v>
      </c>
      <c r="L5" s="15">
        <v>1</v>
      </c>
      <c r="M5" s="15" t="s">
        <v>17</v>
      </c>
      <c r="N5" s="20" t="s">
        <v>20</v>
      </c>
    </row>
    <row r="6" spans="1:14" s="3" customFormat="1" ht="24" customHeight="1">
      <c r="A6" s="14">
        <v>4</v>
      </c>
      <c r="B6" s="24" t="s">
        <v>21</v>
      </c>
      <c r="C6" s="15">
        <v>64.5</v>
      </c>
      <c r="D6" s="15"/>
      <c r="E6" s="16">
        <v>64.5</v>
      </c>
      <c r="F6" s="17">
        <f t="shared" si="0"/>
        <v>32.25</v>
      </c>
      <c r="G6" s="17">
        <v>80.6</v>
      </c>
      <c r="H6" s="17">
        <f t="shared" si="1"/>
        <v>40.3</v>
      </c>
      <c r="I6" s="16">
        <f t="shared" si="2"/>
        <v>72.55</v>
      </c>
      <c r="J6" s="14">
        <f aca="true" t="shared" si="3" ref="J6:J9">RANK(I6,$I$6:$I$9)</f>
        <v>1</v>
      </c>
      <c r="K6" s="15" t="s">
        <v>22</v>
      </c>
      <c r="L6" s="15">
        <v>2</v>
      </c>
      <c r="M6" s="15" t="s">
        <v>23</v>
      </c>
      <c r="N6" s="20"/>
    </row>
    <row r="7" spans="1:14" s="3" customFormat="1" ht="24" customHeight="1">
      <c r="A7" s="14">
        <v>5</v>
      </c>
      <c r="B7" s="24" t="s">
        <v>24</v>
      </c>
      <c r="C7" s="15">
        <v>64</v>
      </c>
      <c r="D7" s="15"/>
      <c r="E7" s="16">
        <v>64</v>
      </c>
      <c r="F7" s="17">
        <f t="shared" si="0"/>
        <v>32</v>
      </c>
      <c r="G7" s="17">
        <v>79.8</v>
      </c>
      <c r="H7" s="17">
        <f t="shared" si="1"/>
        <v>39.9</v>
      </c>
      <c r="I7" s="16">
        <f t="shared" si="2"/>
        <v>71.9</v>
      </c>
      <c r="J7" s="14">
        <f t="shared" si="3"/>
        <v>2</v>
      </c>
      <c r="K7" s="15" t="s">
        <v>22</v>
      </c>
      <c r="L7" s="15">
        <v>2</v>
      </c>
      <c r="M7" s="15" t="s">
        <v>23</v>
      </c>
      <c r="N7" s="20"/>
    </row>
    <row r="8" spans="1:14" s="3" customFormat="1" ht="24" customHeight="1">
      <c r="A8" s="14">
        <v>6</v>
      </c>
      <c r="B8" s="24" t="s">
        <v>25</v>
      </c>
      <c r="C8" s="15">
        <v>59.5</v>
      </c>
      <c r="D8" s="15"/>
      <c r="E8" s="16">
        <v>59.5</v>
      </c>
      <c r="F8" s="17">
        <f t="shared" si="0"/>
        <v>29.75</v>
      </c>
      <c r="G8" s="17">
        <v>82.2</v>
      </c>
      <c r="H8" s="17">
        <f t="shared" si="1"/>
        <v>41.1</v>
      </c>
      <c r="I8" s="16">
        <f t="shared" si="2"/>
        <v>70.85</v>
      </c>
      <c r="J8" s="14">
        <f t="shared" si="3"/>
        <v>3</v>
      </c>
      <c r="K8" s="15" t="s">
        <v>22</v>
      </c>
      <c r="L8" s="15">
        <v>2</v>
      </c>
      <c r="M8" s="15" t="s">
        <v>23</v>
      </c>
      <c r="N8" s="20"/>
    </row>
    <row r="9" spans="1:14" s="3" customFormat="1" ht="24" customHeight="1">
      <c r="A9" s="14">
        <v>7</v>
      </c>
      <c r="B9" s="24" t="s">
        <v>26</v>
      </c>
      <c r="C9" s="15">
        <v>53.5</v>
      </c>
      <c r="D9" s="15"/>
      <c r="E9" s="16">
        <v>53.5</v>
      </c>
      <c r="F9" s="17">
        <f t="shared" si="0"/>
        <v>26.75</v>
      </c>
      <c r="G9" s="17">
        <v>82.2</v>
      </c>
      <c r="H9" s="17">
        <f t="shared" si="1"/>
        <v>41.1</v>
      </c>
      <c r="I9" s="16">
        <f t="shared" si="2"/>
        <v>67.85</v>
      </c>
      <c r="J9" s="14">
        <f t="shared" si="3"/>
        <v>4</v>
      </c>
      <c r="K9" s="15" t="s">
        <v>22</v>
      </c>
      <c r="L9" s="15">
        <v>2</v>
      </c>
      <c r="M9" s="15" t="s">
        <v>23</v>
      </c>
      <c r="N9" s="20"/>
    </row>
    <row r="10" spans="1:14" s="3" customFormat="1" ht="24" customHeight="1">
      <c r="A10" s="14">
        <v>8</v>
      </c>
      <c r="B10" s="24" t="s">
        <v>27</v>
      </c>
      <c r="C10" s="15">
        <v>61</v>
      </c>
      <c r="D10" s="15"/>
      <c r="E10" s="16">
        <v>61</v>
      </c>
      <c r="F10" s="17">
        <f t="shared" si="0"/>
        <v>30.5</v>
      </c>
      <c r="G10" s="17">
        <v>82.6</v>
      </c>
      <c r="H10" s="17">
        <f t="shared" si="1"/>
        <v>41.3</v>
      </c>
      <c r="I10" s="16">
        <f t="shared" si="2"/>
        <v>71.8</v>
      </c>
      <c r="J10" s="14">
        <f aca="true" t="shared" si="4" ref="J10:J13">RANK(I10,$I$10:$I$13)</f>
        <v>1</v>
      </c>
      <c r="K10" s="15" t="s">
        <v>28</v>
      </c>
      <c r="L10" s="15">
        <v>2</v>
      </c>
      <c r="M10" s="15" t="s">
        <v>23</v>
      </c>
      <c r="N10" s="20"/>
    </row>
    <row r="11" spans="1:14" s="3" customFormat="1" ht="24" customHeight="1">
      <c r="A11" s="14">
        <v>11</v>
      </c>
      <c r="B11" s="24" t="s">
        <v>29</v>
      </c>
      <c r="C11" s="15">
        <v>52</v>
      </c>
      <c r="D11" s="15"/>
      <c r="E11" s="16">
        <v>52</v>
      </c>
      <c r="F11" s="17">
        <f t="shared" si="0"/>
        <v>26</v>
      </c>
      <c r="G11" s="17">
        <v>84</v>
      </c>
      <c r="H11" s="17">
        <f t="shared" si="1"/>
        <v>42</v>
      </c>
      <c r="I11" s="16">
        <f t="shared" si="2"/>
        <v>68</v>
      </c>
      <c r="J11" s="14">
        <f t="shared" si="4"/>
        <v>2</v>
      </c>
      <c r="K11" s="15" t="s">
        <v>28</v>
      </c>
      <c r="L11" s="15">
        <v>2</v>
      </c>
      <c r="M11" s="15" t="s">
        <v>23</v>
      </c>
      <c r="N11" s="20"/>
    </row>
    <row r="12" spans="1:14" s="3" customFormat="1" ht="24" customHeight="1">
      <c r="A12" s="14">
        <v>10</v>
      </c>
      <c r="B12" s="24" t="s">
        <v>30</v>
      </c>
      <c r="C12" s="15">
        <v>53</v>
      </c>
      <c r="D12" s="15"/>
      <c r="E12" s="16">
        <v>53</v>
      </c>
      <c r="F12" s="17">
        <f t="shared" si="0"/>
        <v>26.5</v>
      </c>
      <c r="G12" s="17">
        <v>81.4</v>
      </c>
      <c r="H12" s="17">
        <f t="shared" si="1"/>
        <v>40.7</v>
      </c>
      <c r="I12" s="16">
        <f t="shared" si="2"/>
        <v>67.2</v>
      </c>
      <c r="J12" s="14">
        <f t="shared" si="4"/>
        <v>3</v>
      </c>
      <c r="K12" s="15" t="s">
        <v>28</v>
      </c>
      <c r="L12" s="15">
        <v>2</v>
      </c>
      <c r="M12" s="15" t="s">
        <v>23</v>
      </c>
      <c r="N12" s="20"/>
    </row>
    <row r="13" spans="1:14" s="3" customFormat="1" ht="24" customHeight="1">
      <c r="A13" s="14">
        <v>9</v>
      </c>
      <c r="B13" s="24" t="s">
        <v>31</v>
      </c>
      <c r="C13" s="15">
        <v>60.5</v>
      </c>
      <c r="D13" s="15"/>
      <c r="E13" s="16">
        <v>60.5</v>
      </c>
      <c r="F13" s="17">
        <f t="shared" si="0"/>
        <v>30.25</v>
      </c>
      <c r="G13" s="17">
        <v>73</v>
      </c>
      <c r="H13" s="17">
        <f t="shared" si="1"/>
        <v>36.5</v>
      </c>
      <c r="I13" s="16">
        <f t="shared" si="2"/>
        <v>66.75</v>
      </c>
      <c r="J13" s="14">
        <f t="shared" si="4"/>
        <v>4</v>
      </c>
      <c r="K13" s="15" t="s">
        <v>28</v>
      </c>
      <c r="L13" s="15">
        <v>2</v>
      </c>
      <c r="M13" s="15" t="s">
        <v>23</v>
      </c>
      <c r="N13" s="20"/>
    </row>
    <row r="14" spans="1:14" s="3" customFormat="1" ht="24" customHeight="1">
      <c r="A14" s="14">
        <v>12</v>
      </c>
      <c r="B14" s="24" t="s">
        <v>32</v>
      </c>
      <c r="C14" s="15">
        <v>71.5</v>
      </c>
      <c r="D14" s="15"/>
      <c r="E14" s="16">
        <v>71.5</v>
      </c>
      <c r="F14" s="17">
        <f t="shared" si="0"/>
        <v>35.75</v>
      </c>
      <c r="G14" s="17">
        <v>84.2</v>
      </c>
      <c r="H14" s="17">
        <f t="shared" si="1"/>
        <v>42.1</v>
      </c>
      <c r="I14" s="16">
        <f t="shared" si="2"/>
        <v>77.85</v>
      </c>
      <c r="J14" s="14">
        <f>RANK(I14,$I$14:$I$15)</f>
        <v>1</v>
      </c>
      <c r="K14" s="15" t="s">
        <v>33</v>
      </c>
      <c r="L14" s="15">
        <v>2</v>
      </c>
      <c r="M14" s="15" t="s">
        <v>23</v>
      </c>
      <c r="N14" s="20"/>
    </row>
    <row r="15" spans="1:14" s="3" customFormat="1" ht="24" customHeight="1">
      <c r="A15" s="14">
        <v>13</v>
      </c>
      <c r="B15" s="24" t="s">
        <v>34</v>
      </c>
      <c r="C15" s="15">
        <v>46.5</v>
      </c>
      <c r="D15" s="15"/>
      <c r="E15" s="16">
        <v>46.5</v>
      </c>
      <c r="F15" s="17">
        <f t="shared" si="0"/>
        <v>23.25</v>
      </c>
      <c r="G15" s="17">
        <v>75.8</v>
      </c>
      <c r="H15" s="17">
        <f t="shared" si="1"/>
        <v>37.9</v>
      </c>
      <c r="I15" s="16">
        <f t="shared" si="2"/>
        <v>61.15</v>
      </c>
      <c r="J15" s="14">
        <f>RANK(I15,$I$14:$I$15)</f>
        <v>2</v>
      </c>
      <c r="K15" s="15" t="s">
        <v>33</v>
      </c>
      <c r="L15" s="15">
        <v>2</v>
      </c>
      <c r="M15" s="15" t="s">
        <v>23</v>
      </c>
      <c r="N15" s="20"/>
    </row>
    <row r="16" spans="1:14" s="3" customFormat="1" ht="24" customHeight="1">
      <c r="A16" s="14">
        <v>14</v>
      </c>
      <c r="B16" s="24" t="s">
        <v>35</v>
      </c>
      <c r="C16" s="15">
        <v>65.5</v>
      </c>
      <c r="D16" s="15"/>
      <c r="E16" s="16">
        <v>65.5</v>
      </c>
      <c r="F16" s="17">
        <f t="shared" si="0"/>
        <v>32.75</v>
      </c>
      <c r="G16" s="17">
        <v>84.8</v>
      </c>
      <c r="H16" s="17">
        <f t="shared" si="1"/>
        <v>42.4</v>
      </c>
      <c r="I16" s="16">
        <f t="shared" si="2"/>
        <v>75.15</v>
      </c>
      <c r="J16" s="14">
        <f aca="true" t="shared" si="5" ref="J16:J18">RANK(I16,$I$16:$I$18)</f>
        <v>1</v>
      </c>
      <c r="K16" s="15" t="s">
        <v>36</v>
      </c>
      <c r="L16" s="15">
        <v>1</v>
      </c>
      <c r="M16" s="15" t="s">
        <v>23</v>
      </c>
      <c r="N16" s="20"/>
    </row>
    <row r="17" spans="1:14" s="3" customFormat="1" ht="24" customHeight="1">
      <c r="A17" s="14">
        <v>15</v>
      </c>
      <c r="B17" s="24" t="s">
        <v>37</v>
      </c>
      <c r="C17" s="15">
        <v>60</v>
      </c>
      <c r="D17" s="15"/>
      <c r="E17" s="16">
        <v>60</v>
      </c>
      <c r="F17" s="17">
        <f t="shared" si="0"/>
        <v>30</v>
      </c>
      <c r="G17" s="17">
        <v>82</v>
      </c>
      <c r="H17" s="17">
        <f t="shared" si="1"/>
        <v>41</v>
      </c>
      <c r="I17" s="16">
        <f t="shared" si="2"/>
        <v>71</v>
      </c>
      <c r="J17" s="14">
        <f t="shared" si="5"/>
        <v>2</v>
      </c>
      <c r="K17" s="15" t="s">
        <v>36</v>
      </c>
      <c r="L17" s="15">
        <v>1</v>
      </c>
      <c r="M17" s="15" t="s">
        <v>23</v>
      </c>
      <c r="N17" s="20"/>
    </row>
    <row r="18" spans="1:14" s="3" customFormat="1" ht="24" customHeight="1">
      <c r="A18" s="14">
        <v>16</v>
      </c>
      <c r="B18" s="24" t="s">
        <v>38</v>
      </c>
      <c r="C18" s="15">
        <v>58.5</v>
      </c>
      <c r="D18" s="15"/>
      <c r="E18" s="16">
        <v>58.5</v>
      </c>
      <c r="F18" s="17">
        <f t="shared" si="0"/>
        <v>29.25</v>
      </c>
      <c r="G18" s="17">
        <v>82</v>
      </c>
      <c r="H18" s="17">
        <f t="shared" si="1"/>
        <v>41</v>
      </c>
      <c r="I18" s="16">
        <f t="shared" si="2"/>
        <v>70.25</v>
      </c>
      <c r="J18" s="14">
        <f t="shared" si="5"/>
        <v>3</v>
      </c>
      <c r="K18" s="15" t="s">
        <v>36</v>
      </c>
      <c r="L18" s="15">
        <v>1</v>
      </c>
      <c r="M18" s="15" t="s">
        <v>23</v>
      </c>
      <c r="N18" s="20"/>
    </row>
    <row r="19" spans="1:14" s="3" customFormat="1" ht="24" customHeight="1">
      <c r="A19" s="14">
        <v>21</v>
      </c>
      <c r="B19" s="24" t="s">
        <v>39</v>
      </c>
      <c r="C19" s="15">
        <v>72.5</v>
      </c>
      <c r="D19" s="15"/>
      <c r="E19" s="16">
        <v>72.5</v>
      </c>
      <c r="F19" s="17">
        <f t="shared" si="0"/>
        <v>36.25</v>
      </c>
      <c r="G19" s="17">
        <v>85.8</v>
      </c>
      <c r="H19" s="17">
        <f t="shared" si="1"/>
        <v>42.9</v>
      </c>
      <c r="I19" s="16">
        <f t="shared" si="2"/>
        <v>79.15</v>
      </c>
      <c r="J19" s="14">
        <f aca="true" t="shared" si="6" ref="J19:J41">RANK(I19,$I$19:$I$41)</f>
        <v>1</v>
      </c>
      <c r="K19" s="15" t="s">
        <v>40</v>
      </c>
      <c r="L19" s="15">
        <v>7</v>
      </c>
      <c r="M19" s="15" t="s">
        <v>41</v>
      </c>
      <c r="N19" s="20"/>
    </row>
    <row r="20" spans="1:14" s="3" customFormat="1" ht="24" customHeight="1">
      <c r="A20" s="14">
        <v>18</v>
      </c>
      <c r="B20" s="24" t="s">
        <v>42</v>
      </c>
      <c r="C20" s="15">
        <v>73.5</v>
      </c>
      <c r="D20" s="15"/>
      <c r="E20" s="16">
        <v>73.5</v>
      </c>
      <c r="F20" s="17">
        <f t="shared" si="0"/>
        <v>36.75</v>
      </c>
      <c r="G20" s="17">
        <v>84.2</v>
      </c>
      <c r="H20" s="17">
        <f t="shared" si="1"/>
        <v>42.1</v>
      </c>
      <c r="I20" s="16">
        <f t="shared" si="2"/>
        <v>78.85</v>
      </c>
      <c r="J20" s="14">
        <f t="shared" si="6"/>
        <v>2</v>
      </c>
      <c r="K20" s="15" t="s">
        <v>40</v>
      </c>
      <c r="L20" s="15">
        <v>7</v>
      </c>
      <c r="M20" s="15" t="s">
        <v>41</v>
      </c>
      <c r="N20" s="20"/>
    </row>
    <row r="21" spans="1:14" s="3" customFormat="1" ht="24" customHeight="1">
      <c r="A21" s="14">
        <v>17</v>
      </c>
      <c r="B21" s="24" t="s">
        <v>43</v>
      </c>
      <c r="C21" s="15">
        <v>74.5</v>
      </c>
      <c r="D21" s="15"/>
      <c r="E21" s="16">
        <v>74.5</v>
      </c>
      <c r="F21" s="17">
        <f t="shared" si="0"/>
        <v>37.25</v>
      </c>
      <c r="G21" s="17">
        <v>81</v>
      </c>
      <c r="H21" s="17">
        <f t="shared" si="1"/>
        <v>40.5</v>
      </c>
      <c r="I21" s="16">
        <f t="shared" si="2"/>
        <v>77.75</v>
      </c>
      <c r="J21" s="14">
        <f t="shared" si="6"/>
        <v>3</v>
      </c>
      <c r="K21" s="15" t="s">
        <v>40</v>
      </c>
      <c r="L21" s="15">
        <v>7</v>
      </c>
      <c r="M21" s="15" t="s">
        <v>41</v>
      </c>
      <c r="N21" s="20"/>
    </row>
    <row r="22" spans="1:14" s="3" customFormat="1" ht="24" customHeight="1">
      <c r="A22" s="14">
        <v>19</v>
      </c>
      <c r="B22" s="24" t="s">
        <v>44</v>
      </c>
      <c r="C22" s="15">
        <v>70.5</v>
      </c>
      <c r="D22" s="15">
        <v>3</v>
      </c>
      <c r="E22" s="16">
        <v>73.5</v>
      </c>
      <c r="F22" s="17">
        <f t="shared" si="0"/>
        <v>36.75</v>
      </c>
      <c r="G22" s="17">
        <v>81.8</v>
      </c>
      <c r="H22" s="17">
        <f t="shared" si="1"/>
        <v>40.9</v>
      </c>
      <c r="I22" s="16">
        <f t="shared" si="2"/>
        <v>77.65</v>
      </c>
      <c r="J22" s="14">
        <f t="shared" si="6"/>
        <v>4</v>
      </c>
      <c r="K22" s="15" t="s">
        <v>40</v>
      </c>
      <c r="L22" s="15">
        <v>7</v>
      </c>
      <c r="M22" s="15" t="s">
        <v>41</v>
      </c>
      <c r="N22" s="20"/>
    </row>
    <row r="23" spans="1:14" s="3" customFormat="1" ht="24" customHeight="1">
      <c r="A23" s="14">
        <v>26</v>
      </c>
      <c r="B23" s="24" t="s">
        <v>45</v>
      </c>
      <c r="C23" s="15">
        <v>69.5</v>
      </c>
      <c r="D23" s="15"/>
      <c r="E23" s="16">
        <v>69.5</v>
      </c>
      <c r="F23" s="17">
        <f t="shared" si="0"/>
        <v>34.75</v>
      </c>
      <c r="G23" s="17">
        <v>85.8</v>
      </c>
      <c r="H23" s="17">
        <f t="shared" si="1"/>
        <v>42.9</v>
      </c>
      <c r="I23" s="16">
        <f t="shared" si="2"/>
        <v>77.65</v>
      </c>
      <c r="J23" s="14">
        <f t="shared" si="6"/>
        <v>4</v>
      </c>
      <c r="K23" s="15" t="s">
        <v>40</v>
      </c>
      <c r="L23" s="15">
        <v>7</v>
      </c>
      <c r="M23" s="15" t="s">
        <v>41</v>
      </c>
      <c r="N23" s="20"/>
    </row>
    <row r="24" spans="1:14" s="3" customFormat="1" ht="24" customHeight="1">
      <c r="A24" s="14">
        <v>24</v>
      </c>
      <c r="B24" s="24" t="s">
        <v>46</v>
      </c>
      <c r="C24" s="15">
        <v>70.5</v>
      </c>
      <c r="D24" s="15"/>
      <c r="E24" s="16">
        <v>70.5</v>
      </c>
      <c r="F24" s="17">
        <f t="shared" si="0"/>
        <v>35.25</v>
      </c>
      <c r="G24" s="17">
        <v>84.4</v>
      </c>
      <c r="H24" s="17">
        <f t="shared" si="1"/>
        <v>42.2</v>
      </c>
      <c r="I24" s="16">
        <f t="shared" si="2"/>
        <v>77.45</v>
      </c>
      <c r="J24" s="14">
        <f t="shared" si="6"/>
        <v>6</v>
      </c>
      <c r="K24" s="15" t="s">
        <v>40</v>
      </c>
      <c r="L24" s="15">
        <v>7</v>
      </c>
      <c r="M24" s="15" t="s">
        <v>41</v>
      </c>
      <c r="N24" s="20"/>
    </row>
    <row r="25" spans="1:14" s="3" customFormat="1" ht="24" customHeight="1">
      <c r="A25" s="14">
        <v>22</v>
      </c>
      <c r="B25" s="24" t="s">
        <v>47</v>
      </c>
      <c r="C25" s="15">
        <v>72.5</v>
      </c>
      <c r="D25" s="15"/>
      <c r="E25" s="16">
        <v>72.5</v>
      </c>
      <c r="F25" s="17">
        <f t="shared" si="0"/>
        <v>36.25</v>
      </c>
      <c r="G25" s="17">
        <v>81.8</v>
      </c>
      <c r="H25" s="17">
        <f t="shared" si="1"/>
        <v>40.9</v>
      </c>
      <c r="I25" s="16">
        <f t="shared" si="2"/>
        <v>77.15</v>
      </c>
      <c r="J25" s="14">
        <f t="shared" si="6"/>
        <v>7</v>
      </c>
      <c r="K25" s="15" t="s">
        <v>40</v>
      </c>
      <c r="L25" s="15">
        <v>7</v>
      </c>
      <c r="M25" s="15" t="s">
        <v>41</v>
      </c>
      <c r="N25" s="20"/>
    </row>
    <row r="26" spans="1:14" s="3" customFormat="1" ht="24" customHeight="1">
      <c r="A26" s="14">
        <v>20</v>
      </c>
      <c r="B26" s="24" t="s">
        <v>48</v>
      </c>
      <c r="C26" s="15">
        <v>70</v>
      </c>
      <c r="D26" s="15">
        <v>3</v>
      </c>
      <c r="E26" s="16">
        <v>73</v>
      </c>
      <c r="F26" s="17">
        <f t="shared" si="0"/>
        <v>36.5</v>
      </c>
      <c r="G26" s="17">
        <v>80.2</v>
      </c>
      <c r="H26" s="17">
        <f t="shared" si="1"/>
        <v>40.1</v>
      </c>
      <c r="I26" s="16">
        <f t="shared" si="2"/>
        <v>76.6</v>
      </c>
      <c r="J26" s="14">
        <f t="shared" si="6"/>
        <v>8</v>
      </c>
      <c r="K26" s="15" t="s">
        <v>40</v>
      </c>
      <c r="L26" s="15">
        <v>7</v>
      </c>
      <c r="M26" s="15" t="s">
        <v>41</v>
      </c>
      <c r="N26" s="20"/>
    </row>
    <row r="27" spans="1:14" s="3" customFormat="1" ht="24" customHeight="1">
      <c r="A27" s="14">
        <v>23</v>
      </c>
      <c r="B27" s="24" t="s">
        <v>49</v>
      </c>
      <c r="C27" s="15">
        <v>72</v>
      </c>
      <c r="D27" s="15"/>
      <c r="E27" s="16">
        <v>72</v>
      </c>
      <c r="F27" s="17">
        <f t="shared" si="0"/>
        <v>36</v>
      </c>
      <c r="G27" s="17">
        <v>80.6</v>
      </c>
      <c r="H27" s="17">
        <f t="shared" si="1"/>
        <v>40.3</v>
      </c>
      <c r="I27" s="16">
        <f t="shared" si="2"/>
        <v>76.3</v>
      </c>
      <c r="J27" s="14">
        <f t="shared" si="6"/>
        <v>9</v>
      </c>
      <c r="K27" s="15" t="s">
        <v>40</v>
      </c>
      <c r="L27" s="15">
        <v>7</v>
      </c>
      <c r="M27" s="15" t="s">
        <v>41</v>
      </c>
      <c r="N27" s="20"/>
    </row>
    <row r="28" spans="1:14" s="3" customFormat="1" ht="24" customHeight="1">
      <c r="A28" s="14">
        <v>29</v>
      </c>
      <c r="B28" s="24" t="s">
        <v>50</v>
      </c>
      <c r="C28" s="15">
        <v>68.5</v>
      </c>
      <c r="D28" s="15"/>
      <c r="E28" s="16">
        <v>68.5</v>
      </c>
      <c r="F28" s="17">
        <f t="shared" si="0"/>
        <v>34.25</v>
      </c>
      <c r="G28" s="17">
        <v>83</v>
      </c>
      <c r="H28" s="17">
        <f t="shared" si="1"/>
        <v>41.5</v>
      </c>
      <c r="I28" s="16">
        <f t="shared" si="2"/>
        <v>75.75</v>
      </c>
      <c r="J28" s="14">
        <f t="shared" si="6"/>
        <v>10</v>
      </c>
      <c r="K28" s="15" t="s">
        <v>40</v>
      </c>
      <c r="L28" s="15">
        <v>7</v>
      </c>
      <c r="M28" s="15" t="s">
        <v>41</v>
      </c>
      <c r="N28" s="20"/>
    </row>
    <row r="29" spans="1:14" s="3" customFormat="1" ht="24" customHeight="1">
      <c r="A29" s="14">
        <v>31</v>
      </c>
      <c r="B29" s="24" t="s">
        <v>51</v>
      </c>
      <c r="C29" s="15">
        <v>67.5</v>
      </c>
      <c r="D29" s="15"/>
      <c r="E29" s="16">
        <v>67.5</v>
      </c>
      <c r="F29" s="17">
        <f t="shared" si="0"/>
        <v>33.75</v>
      </c>
      <c r="G29" s="17">
        <v>83</v>
      </c>
      <c r="H29" s="17">
        <f t="shared" si="1"/>
        <v>41.5</v>
      </c>
      <c r="I29" s="16">
        <f t="shared" si="2"/>
        <v>75.25</v>
      </c>
      <c r="J29" s="14">
        <f t="shared" si="6"/>
        <v>11</v>
      </c>
      <c r="K29" s="15" t="s">
        <v>40</v>
      </c>
      <c r="L29" s="15">
        <v>7</v>
      </c>
      <c r="M29" s="15" t="s">
        <v>41</v>
      </c>
      <c r="N29" s="20"/>
    </row>
    <row r="30" spans="1:14" s="3" customFormat="1" ht="24" customHeight="1">
      <c r="A30" s="14">
        <v>30</v>
      </c>
      <c r="B30" s="24" t="s">
        <v>52</v>
      </c>
      <c r="C30" s="15">
        <v>67.5</v>
      </c>
      <c r="D30" s="15"/>
      <c r="E30" s="16">
        <v>67.5</v>
      </c>
      <c r="F30" s="17">
        <f t="shared" si="0"/>
        <v>33.75</v>
      </c>
      <c r="G30" s="17">
        <v>82.2</v>
      </c>
      <c r="H30" s="17">
        <f t="shared" si="1"/>
        <v>41.1</v>
      </c>
      <c r="I30" s="16">
        <f t="shared" si="2"/>
        <v>74.85</v>
      </c>
      <c r="J30" s="14">
        <f t="shared" si="6"/>
        <v>12</v>
      </c>
      <c r="K30" s="15" t="s">
        <v>40</v>
      </c>
      <c r="L30" s="15">
        <v>7</v>
      </c>
      <c r="M30" s="15" t="s">
        <v>41</v>
      </c>
      <c r="N30" s="20"/>
    </row>
    <row r="31" spans="1:14" s="3" customFormat="1" ht="24" customHeight="1">
      <c r="A31" s="14">
        <v>32</v>
      </c>
      <c r="B31" s="24" t="s">
        <v>53</v>
      </c>
      <c r="C31" s="15">
        <v>67</v>
      </c>
      <c r="D31" s="15"/>
      <c r="E31" s="16">
        <v>67</v>
      </c>
      <c r="F31" s="17">
        <f t="shared" si="0"/>
        <v>33.5</v>
      </c>
      <c r="G31" s="17">
        <v>82.4</v>
      </c>
      <c r="H31" s="17">
        <f t="shared" si="1"/>
        <v>41.2</v>
      </c>
      <c r="I31" s="16">
        <f t="shared" si="2"/>
        <v>74.7</v>
      </c>
      <c r="J31" s="14">
        <f t="shared" si="6"/>
        <v>13</v>
      </c>
      <c r="K31" s="15" t="s">
        <v>40</v>
      </c>
      <c r="L31" s="15">
        <v>7</v>
      </c>
      <c r="M31" s="15" t="s">
        <v>41</v>
      </c>
      <c r="N31" s="20"/>
    </row>
    <row r="32" spans="1:14" s="3" customFormat="1" ht="24" customHeight="1">
      <c r="A32" s="14">
        <v>33</v>
      </c>
      <c r="B32" s="24" t="s">
        <v>54</v>
      </c>
      <c r="C32" s="15">
        <v>67</v>
      </c>
      <c r="D32" s="15"/>
      <c r="E32" s="16">
        <v>67</v>
      </c>
      <c r="F32" s="17">
        <f t="shared" si="0"/>
        <v>33.5</v>
      </c>
      <c r="G32" s="17">
        <v>82.2</v>
      </c>
      <c r="H32" s="17">
        <f t="shared" si="1"/>
        <v>41.1</v>
      </c>
      <c r="I32" s="16">
        <f t="shared" si="2"/>
        <v>74.6</v>
      </c>
      <c r="J32" s="14">
        <f t="shared" si="6"/>
        <v>14</v>
      </c>
      <c r="K32" s="15" t="s">
        <v>40</v>
      </c>
      <c r="L32" s="15">
        <v>7</v>
      </c>
      <c r="M32" s="15" t="s">
        <v>41</v>
      </c>
      <c r="N32" s="20"/>
    </row>
    <row r="33" spans="1:14" s="3" customFormat="1" ht="24" customHeight="1">
      <c r="A33" s="14">
        <v>27</v>
      </c>
      <c r="B33" s="24" t="s">
        <v>55</v>
      </c>
      <c r="C33" s="15">
        <v>69.5</v>
      </c>
      <c r="D33" s="15"/>
      <c r="E33" s="16">
        <v>69.5</v>
      </c>
      <c r="F33" s="17">
        <f t="shared" si="0"/>
        <v>34.75</v>
      </c>
      <c r="G33" s="17">
        <v>79</v>
      </c>
      <c r="H33" s="17">
        <f t="shared" si="1"/>
        <v>39.5</v>
      </c>
      <c r="I33" s="16">
        <f t="shared" si="2"/>
        <v>74.25</v>
      </c>
      <c r="J33" s="14">
        <f t="shared" si="6"/>
        <v>15</v>
      </c>
      <c r="K33" s="15" t="s">
        <v>40</v>
      </c>
      <c r="L33" s="15">
        <v>7</v>
      </c>
      <c r="M33" s="15" t="s">
        <v>41</v>
      </c>
      <c r="N33" s="20"/>
    </row>
    <row r="34" spans="1:14" s="3" customFormat="1" ht="24" customHeight="1">
      <c r="A34" s="14">
        <v>28</v>
      </c>
      <c r="B34" s="24" t="s">
        <v>56</v>
      </c>
      <c r="C34" s="15">
        <v>69</v>
      </c>
      <c r="D34" s="15"/>
      <c r="E34" s="16">
        <v>69</v>
      </c>
      <c r="F34" s="17">
        <f t="shared" si="0"/>
        <v>34.5</v>
      </c>
      <c r="G34" s="17">
        <v>79.4</v>
      </c>
      <c r="H34" s="17">
        <f t="shared" si="1"/>
        <v>39.7</v>
      </c>
      <c r="I34" s="16">
        <f t="shared" si="2"/>
        <v>74.2</v>
      </c>
      <c r="J34" s="14">
        <f t="shared" si="6"/>
        <v>16</v>
      </c>
      <c r="K34" s="15" t="s">
        <v>40</v>
      </c>
      <c r="L34" s="15">
        <v>7</v>
      </c>
      <c r="M34" s="15" t="s">
        <v>41</v>
      </c>
      <c r="N34" s="20"/>
    </row>
    <row r="35" spans="1:14" s="3" customFormat="1" ht="24" customHeight="1">
      <c r="A35" s="14">
        <v>25</v>
      </c>
      <c r="B35" s="24" t="s">
        <v>57</v>
      </c>
      <c r="C35" s="15">
        <v>70</v>
      </c>
      <c r="D35" s="15"/>
      <c r="E35" s="16">
        <v>70</v>
      </c>
      <c r="F35" s="17">
        <f t="shared" si="0"/>
        <v>35</v>
      </c>
      <c r="G35" s="17">
        <v>78</v>
      </c>
      <c r="H35" s="17">
        <f t="shared" si="1"/>
        <v>39</v>
      </c>
      <c r="I35" s="16">
        <f t="shared" si="2"/>
        <v>74</v>
      </c>
      <c r="J35" s="14">
        <f t="shared" si="6"/>
        <v>17</v>
      </c>
      <c r="K35" s="15" t="s">
        <v>40</v>
      </c>
      <c r="L35" s="15">
        <v>7</v>
      </c>
      <c r="M35" s="15" t="s">
        <v>41</v>
      </c>
      <c r="N35" s="20"/>
    </row>
    <row r="36" spans="1:14" s="4" customFormat="1" ht="24" customHeight="1">
      <c r="A36" s="14">
        <v>39</v>
      </c>
      <c r="B36" s="24" t="s">
        <v>58</v>
      </c>
      <c r="C36" s="15">
        <v>66</v>
      </c>
      <c r="D36" s="15"/>
      <c r="E36" s="16">
        <v>66</v>
      </c>
      <c r="F36" s="17">
        <f t="shared" si="0"/>
        <v>33</v>
      </c>
      <c r="G36" s="18">
        <v>82</v>
      </c>
      <c r="H36" s="17">
        <f t="shared" si="1"/>
        <v>41</v>
      </c>
      <c r="I36" s="16">
        <f t="shared" si="2"/>
        <v>74</v>
      </c>
      <c r="J36" s="14">
        <f t="shared" si="6"/>
        <v>17</v>
      </c>
      <c r="K36" s="15" t="s">
        <v>40</v>
      </c>
      <c r="L36" s="15">
        <v>7</v>
      </c>
      <c r="M36" s="15" t="s">
        <v>41</v>
      </c>
      <c r="N36" s="21"/>
    </row>
    <row r="37" spans="1:14" s="4" customFormat="1" ht="24" customHeight="1">
      <c r="A37" s="14">
        <v>35</v>
      </c>
      <c r="B37" s="24" t="s">
        <v>59</v>
      </c>
      <c r="C37" s="15">
        <v>63.5</v>
      </c>
      <c r="D37" s="15">
        <v>3</v>
      </c>
      <c r="E37" s="16">
        <v>66.5</v>
      </c>
      <c r="F37" s="17">
        <f t="shared" si="0"/>
        <v>33.25</v>
      </c>
      <c r="G37" s="18">
        <v>80.8</v>
      </c>
      <c r="H37" s="17">
        <f t="shared" si="1"/>
        <v>40.4</v>
      </c>
      <c r="I37" s="16">
        <f t="shared" si="2"/>
        <v>73.65</v>
      </c>
      <c r="J37" s="14">
        <f t="shared" si="6"/>
        <v>19</v>
      </c>
      <c r="K37" s="15" t="s">
        <v>40</v>
      </c>
      <c r="L37" s="15">
        <v>7</v>
      </c>
      <c r="M37" s="15" t="s">
        <v>41</v>
      </c>
      <c r="N37" s="21"/>
    </row>
    <row r="38" spans="1:14" s="4" customFormat="1" ht="24" customHeight="1">
      <c r="A38" s="14">
        <v>38</v>
      </c>
      <c r="B38" s="24" t="s">
        <v>60</v>
      </c>
      <c r="C38" s="15">
        <v>66</v>
      </c>
      <c r="D38" s="15"/>
      <c r="E38" s="16">
        <v>66</v>
      </c>
      <c r="F38" s="17">
        <f t="shared" si="0"/>
        <v>33</v>
      </c>
      <c r="G38" s="18">
        <v>80.4</v>
      </c>
      <c r="H38" s="17">
        <f t="shared" si="1"/>
        <v>40.2</v>
      </c>
      <c r="I38" s="16">
        <f t="shared" si="2"/>
        <v>73.2</v>
      </c>
      <c r="J38" s="14">
        <f t="shared" si="6"/>
        <v>20</v>
      </c>
      <c r="K38" s="15" t="s">
        <v>40</v>
      </c>
      <c r="L38" s="15">
        <v>7</v>
      </c>
      <c r="M38" s="15" t="s">
        <v>41</v>
      </c>
      <c r="N38" s="21"/>
    </row>
    <row r="39" spans="1:14" s="4" customFormat="1" ht="24" customHeight="1">
      <c r="A39" s="14">
        <v>36</v>
      </c>
      <c r="B39" s="24" t="s">
        <v>61</v>
      </c>
      <c r="C39" s="15">
        <v>66</v>
      </c>
      <c r="D39" s="15"/>
      <c r="E39" s="16">
        <v>66</v>
      </c>
      <c r="F39" s="17">
        <f t="shared" si="0"/>
        <v>33</v>
      </c>
      <c r="G39" s="18">
        <v>78</v>
      </c>
      <c r="H39" s="17">
        <f t="shared" si="1"/>
        <v>39</v>
      </c>
      <c r="I39" s="16">
        <f t="shared" si="2"/>
        <v>72</v>
      </c>
      <c r="J39" s="14">
        <f t="shared" si="6"/>
        <v>21</v>
      </c>
      <c r="K39" s="15" t="s">
        <v>40</v>
      </c>
      <c r="L39" s="15">
        <v>7</v>
      </c>
      <c r="M39" s="15" t="s">
        <v>41</v>
      </c>
      <c r="N39" s="21"/>
    </row>
    <row r="40" spans="1:14" s="4" customFormat="1" ht="24" customHeight="1">
      <c r="A40" s="14">
        <v>37</v>
      </c>
      <c r="B40" s="24" t="s">
        <v>62</v>
      </c>
      <c r="C40" s="15">
        <v>66</v>
      </c>
      <c r="D40" s="15"/>
      <c r="E40" s="16">
        <v>66</v>
      </c>
      <c r="F40" s="17">
        <f t="shared" si="0"/>
        <v>33</v>
      </c>
      <c r="G40" s="18">
        <v>77.8</v>
      </c>
      <c r="H40" s="17">
        <f t="shared" si="1"/>
        <v>38.9</v>
      </c>
      <c r="I40" s="16">
        <f t="shared" si="2"/>
        <v>71.9</v>
      </c>
      <c r="J40" s="14">
        <f t="shared" si="6"/>
        <v>22</v>
      </c>
      <c r="K40" s="15" t="s">
        <v>40</v>
      </c>
      <c r="L40" s="15">
        <v>7</v>
      </c>
      <c r="M40" s="15" t="s">
        <v>41</v>
      </c>
      <c r="N40" s="21"/>
    </row>
    <row r="41" spans="1:14" s="4" customFormat="1" ht="24" customHeight="1">
      <c r="A41" s="14">
        <v>34</v>
      </c>
      <c r="B41" s="24" t="s">
        <v>63</v>
      </c>
      <c r="C41" s="15">
        <v>66.5</v>
      </c>
      <c r="D41" s="15"/>
      <c r="E41" s="16">
        <v>66.5</v>
      </c>
      <c r="F41" s="17">
        <f t="shared" si="0"/>
        <v>33.25</v>
      </c>
      <c r="G41" s="18">
        <v>76.8</v>
      </c>
      <c r="H41" s="17">
        <f t="shared" si="1"/>
        <v>38.4</v>
      </c>
      <c r="I41" s="16">
        <f t="shared" si="2"/>
        <v>71.65</v>
      </c>
      <c r="J41" s="14">
        <f t="shared" si="6"/>
        <v>23</v>
      </c>
      <c r="K41" s="15" t="s">
        <v>40</v>
      </c>
      <c r="L41" s="15">
        <v>7</v>
      </c>
      <c r="M41" s="15" t="s">
        <v>41</v>
      </c>
      <c r="N41" s="21"/>
    </row>
    <row r="42" spans="1:14" s="3" customFormat="1" ht="24" customHeight="1">
      <c r="A42" s="14">
        <v>40</v>
      </c>
      <c r="B42" s="24" t="s">
        <v>64</v>
      </c>
      <c r="C42" s="15">
        <v>75.5</v>
      </c>
      <c r="D42" s="15"/>
      <c r="E42" s="16">
        <v>75.5</v>
      </c>
      <c r="F42" s="17">
        <f t="shared" si="0"/>
        <v>37.75</v>
      </c>
      <c r="G42" s="17">
        <v>84</v>
      </c>
      <c r="H42" s="17">
        <f t="shared" si="1"/>
        <v>42</v>
      </c>
      <c r="I42" s="16">
        <f t="shared" si="2"/>
        <v>79.75</v>
      </c>
      <c r="J42" s="14">
        <f aca="true" t="shared" si="7" ref="J42:J47">RANK(I42,$I$42:$I$47)</f>
        <v>1</v>
      </c>
      <c r="K42" s="15" t="s">
        <v>65</v>
      </c>
      <c r="L42" s="15">
        <v>2</v>
      </c>
      <c r="M42" s="15" t="s">
        <v>66</v>
      </c>
      <c r="N42" s="20"/>
    </row>
    <row r="43" spans="1:14" s="3" customFormat="1" ht="24" customHeight="1">
      <c r="A43" s="14">
        <v>41</v>
      </c>
      <c r="B43" s="24" t="s">
        <v>67</v>
      </c>
      <c r="C43" s="15">
        <v>69</v>
      </c>
      <c r="D43" s="15"/>
      <c r="E43" s="16">
        <v>69</v>
      </c>
      <c r="F43" s="17">
        <f t="shared" si="0"/>
        <v>34.5</v>
      </c>
      <c r="G43" s="17">
        <v>86.8</v>
      </c>
      <c r="H43" s="17">
        <f t="shared" si="1"/>
        <v>43.4</v>
      </c>
      <c r="I43" s="16">
        <f t="shared" si="2"/>
        <v>77.9</v>
      </c>
      <c r="J43" s="14">
        <f t="shared" si="7"/>
        <v>2</v>
      </c>
      <c r="K43" s="15" t="s">
        <v>65</v>
      </c>
      <c r="L43" s="15">
        <v>2</v>
      </c>
      <c r="M43" s="15" t="s">
        <v>66</v>
      </c>
      <c r="N43" s="20"/>
    </row>
    <row r="44" spans="1:14" s="3" customFormat="1" ht="24" customHeight="1">
      <c r="A44" s="14">
        <v>42</v>
      </c>
      <c r="B44" s="24" t="s">
        <v>68</v>
      </c>
      <c r="C44" s="15">
        <v>65.5</v>
      </c>
      <c r="D44" s="15"/>
      <c r="E44" s="16">
        <v>65.5</v>
      </c>
      <c r="F44" s="17">
        <f t="shared" si="0"/>
        <v>32.75</v>
      </c>
      <c r="G44" s="17">
        <v>82</v>
      </c>
      <c r="H44" s="17">
        <f t="shared" si="1"/>
        <v>41</v>
      </c>
      <c r="I44" s="16">
        <f t="shared" si="2"/>
        <v>73.75</v>
      </c>
      <c r="J44" s="14">
        <f t="shared" si="7"/>
        <v>3</v>
      </c>
      <c r="K44" s="15" t="s">
        <v>65</v>
      </c>
      <c r="L44" s="15">
        <v>2</v>
      </c>
      <c r="M44" s="15" t="s">
        <v>66</v>
      </c>
      <c r="N44" s="20"/>
    </row>
    <row r="45" spans="1:14" s="3" customFormat="1" ht="24" customHeight="1">
      <c r="A45" s="14">
        <v>43</v>
      </c>
      <c r="B45" s="24" t="s">
        <v>69</v>
      </c>
      <c r="C45" s="15">
        <v>65</v>
      </c>
      <c r="D45" s="15"/>
      <c r="E45" s="16">
        <v>65</v>
      </c>
      <c r="F45" s="17">
        <f t="shared" si="0"/>
        <v>32.5</v>
      </c>
      <c r="G45" s="17">
        <v>80.6</v>
      </c>
      <c r="H45" s="17">
        <f t="shared" si="1"/>
        <v>40.3</v>
      </c>
      <c r="I45" s="16">
        <f t="shared" si="2"/>
        <v>72.8</v>
      </c>
      <c r="J45" s="14">
        <f t="shared" si="7"/>
        <v>4</v>
      </c>
      <c r="K45" s="15" t="s">
        <v>65</v>
      </c>
      <c r="L45" s="15">
        <v>2</v>
      </c>
      <c r="M45" s="15" t="s">
        <v>66</v>
      </c>
      <c r="N45" s="20"/>
    </row>
    <row r="46" spans="1:14" s="3" customFormat="1" ht="24" customHeight="1">
      <c r="A46" s="14">
        <v>44</v>
      </c>
      <c r="B46" s="24" t="s">
        <v>70</v>
      </c>
      <c r="C46" s="15">
        <v>64.5</v>
      </c>
      <c r="D46" s="15"/>
      <c r="E46" s="16">
        <v>64.5</v>
      </c>
      <c r="F46" s="17">
        <f t="shared" si="0"/>
        <v>32.25</v>
      </c>
      <c r="G46" s="17">
        <v>79.8</v>
      </c>
      <c r="H46" s="17">
        <f t="shared" si="1"/>
        <v>39.9</v>
      </c>
      <c r="I46" s="16">
        <f t="shared" si="2"/>
        <v>72.15</v>
      </c>
      <c r="J46" s="14">
        <f t="shared" si="7"/>
        <v>6</v>
      </c>
      <c r="K46" s="15" t="s">
        <v>65</v>
      </c>
      <c r="L46" s="15">
        <v>2</v>
      </c>
      <c r="M46" s="15" t="s">
        <v>66</v>
      </c>
      <c r="N46" s="20"/>
    </row>
    <row r="47" spans="1:14" s="4" customFormat="1" ht="24" customHeight="1">
      <c r="A47" s="14">
        <v>45</v>
      </c>
      <c r="B47" s="24" t="s">
        <v>71</v>
      </c>
      <c r="C47" s="15">
        <v>63</v>
      </c>
      <c r="D47" s="15"/>
      <c r="E47" s="16">
        <v>63</v>
      </c>
      <c r="F47" s="17">
        <f t="shared" si="0"/>
        <v>31.5</v>
      </c>
      <c r="G47" s="18">
        <v>82.2</v>
      </c>
      <c r="H47" s="17">
        <f t="shared" si="1"/>
        <v>41.1</v>
      </c>
      <c r="I47" s="16">
        <f t="shared" si="2"/>
        <v>72.6</v>
      </c>
      <c r="J47" s="14">
        <f t="shared" si="7"/>
        <v>5</v>
      </c>
      <c r="K47" s="15" t="s">
        <v>65</v>
      </c>
      <c r="L47" s="15">
        <v>2</v>
      </c>
      <c r="M47" s="15" t="s">
        <v>66</v>
      </c>
      <c r="N47" s="21"/>
    </row>
    <row r="48" spans="1:14" s="3" customFormat="1" ht="24" customHeight="1">
      <c r="A48" s="14">
        <v>46</v>
      </c>
      <c r="B48" s="24" t="s">
        <v>72</v>
      </c>
      <c r="C48" s="15">
        <v>72</v>
      </c>
      <c r="D48" s="15"/>
      <c r="E48" s="16">
        <v>72</v>
      </c>
      <c r="F48" s="17">
        <f t="shared" si="0"/>
        <v>36</v>
      </c>
      <c r="G48" s="17">
        <v>86.6</v>
      </c>
      <c r="H48" s="17">
        <f t="shared" si="1"/>
        <v>43.3</v>
      </c>
      <c r="I48" s="16">
        <f t="shared" si="2"/>
        <v>79.3</v>
      </c>
      <c r="J48" s="14">
        <f aca="true" t="shared" si="8" ref="J48:J53">RANK(I48,$I$48:$I$53)</f>
        <v>1</v>
      </c>
      <c r="K48" s="15" t="s">
        <v>73</v>
      </c>
      <c r="L48" s="15">
        <v>2</v>
      </c>
      <c r="M48" s="15" t="s">
        <v>74</v>
      </c>
      <c r="N48" s="20"/>
    </row>
    <row r="49" spans="1:14" s="3" customFormat="1" ht="24" customHeight="1">
      <c r="A49" s="14">
        <v>48</v>
      </c>
      <c r="B49" s="24" t="s">
        <v>75</v>
      </c>
      <c r="C49" s="15">
        <v>68</v>
      </c>
      <c r="D49" s="15">
        <v>3</v>
      </c>
      <c r="E49" s="16">
        <v>71</v>
      </c>
      <c r="F49" s="17">
        <f t="shared" si="0"/>
        <v>35.5</v>
      </c>
      <c r="G49" s="17">
        <v>85</v>
      </c>
      <c r="H49" s="17">
        <f t="shared" si="1"/>
        <v>42.5</v>
      </c>
      <c r="I49" s="16">
        <f t="shared" si="2"/>
        <v>78</v>
      </c>
      <c r="J49" s="14">
        <f t="shared" si="8"/>
        <v>2</v>
      </c>
      <c r="K49" s="15" t="s">
        <v>73</v>
      </c>
      <c r="L49" s="15">
        <v>2</v>
      </c>
      <c r="M49" s="15" t="s">
        <v>74</v>
      </c>
      <c r="N49" s="20"/>
    </row>
    <row r="50" spans="1:14" s="3" customFormat="1" ht="24" customHeight="1">
      <c r="A50" s="14">
        <v>47</v>
      </c>
      <c r="B50" s="24" t="s">
        <v>76</v>
      </c>
      <c r="C50" s="15">
        <v>71</v>
      </c>
      <c r="D50" s="15"/>
      <c r="E50" s="16">
        <v>71</v>
      </c>
      <c r="F50" s="17">
        <f t="shared" si="0"/>
        <v>35.5</v>
      </c>
      <c r="G50" s="17">
        <v>84.6</v>
      </c>
      <c r="H50" s="17">
        <f t="shared" si="1"/>
        <v>42.3</v>
      </c>
      <c r="I50" s="16">
        <f t="shared" si="2"/>
        <v>77.8</v>
      </c>
      <c r="J50" s="14">
        <f t="shared" si="8"/>
        <v>3</v>
      </c>
      <c r="K50" s="15" t="s">
        <v>73</v>
      </c>
      <c r="L50" s="15">
        <v>2</v>
      </c>
      <c r="M50" s="15" t="s">
        <v>74</v>
      </c>
      <c r="N50" s="20"/>
    </row>
    <row r="51" spans="1:14" s="3" customFormat="1" ht="24" customHeight="1">
      <c r="A51" s="14">
        <v>50</v>
      </c>
      <c r="B51" s="24" t="s">
        <v>77</v>
      </c>
      <c r="C51" s="15">
        <v>67.5</v>
      </c>
      <c r="D51" s="15"/>
      <c r="E51" s="16">
        <v>67.5</v>
      </c>
      <c r="F51" s="17">
        <f t="shared" si="0"/>
        <v>33.75</v>
      </c>
      <c r="G51" s="17">
        <v>85.2</v>
      </c>
      <c r="H51" s="17">
        <f t="shared" si="1"/>
        <v>42.6</v>
      </c>
      <c r="I51" s="16">
        <f t="shared" si="2"/>
        <v>76.35</v>
      </c>
      <c r="J51" s="14">
        <f t="shared" si="8"/>
        <v>4</v>
      </c>
      <c r="K51" s="15" t="s">
        <v>73</v>
      </c>
      <c r="L51" s="15">
        <v>2</v>
      </c>
      <c r="M51" s="15" t="s">
        <v>74</v>
      </c>
      <c r="N51" s="20"/>
    </row>
    <row r="52" spans="1:14" s="3" customFormat="1" ht="24" customHeight="1">
      <c r="A52" s="14">
        <v>49</v>
      </c>
      <c r="B52" s="24" t="s">
        <v>78</v>
      </c>
      <c r="C52" s="15">
        <v>68</v>
      </c>
      <c r="D52" s="15"/>
      <c r="E52" s="16">
        <v>68</v>
      </c>
      <c r="F52" s="17">
        <f t="shared" si="0"/>
        <v>34</v>
      </c>
      <c r="G52" s="17">
        <v>81.1</v>
      </c>
      <c r="H52" s="17">
        <f t="shared" si="1"/>
        <v>40.55</v>
      </c>
      <c r="I52" s="16">
        <f t="shared" si="2"/>
        <v>74.55</v>
      </c>
      <c r="J52" s="14">
        <f t="shared" si="8"/>
        <v>5</v>
      </c>
      <c r="K52" s="15" t="s">
        <v>73</v>
      </c>
      <c r="L52" s="15">
        <v>2</v>
      </c>
      <c r="M52" s="15" t="s">
        <v>74</v>
      </c>
      <c r="N52" s="20"/>
    </row>
    <row r="53" spans="1:14" s="3" customFormat="1" ht="24" customHeight="1">
      <c r="A53" s="14">
        <v>51</v>
      </c>
      <c r="B53" s="24" t="s">
        <v>79</v>
      </c>
      <c r="C53" s="15">
        <v>64</v>
      </c>
      <c r="D53" s="15">
        <v>3</v>
      </c>
      <c r="E53" s="16">
        <v>67</v>
      </c>
      <c r="F53" s="17">
        <f t="shared" si="0"/>
        <v>33.5</v>
      </c>
      <c r="G53" s="17">
        <v>80.2</v>
      </c>
      <c r="H53" s="17">
        <f t="shared" si="1"/>
        <v>40.1</v>
      </c>
      <c r="I53" s="16">
        <f t="shared" si="2"/>
        <v>73.6</v>
      </c>
      <c r="J53" s="14">
        <f t="shared" si="8"/>
        <v>6</v>
      </c>
      <c r="K53" s="15" t="s">
        <v>73</v>
      </c>
      <c r="L53" s="15">
        <v>2</v>
      </c>
      <c r="M53" s="15" t="s">
        <v>74</v>
      </c>
      <c r="N53" s="20"/>
    </row>
    <row r="54" spans="1:14" s="3" customFormat="1" ht="24" customHeight="1">
      <c r="A54" s="14">
        <v>52</v>
      </c>
      <c r="B54" s="24" t="s">
        <v>80</v>
      </c>
      <c r="C54" s="15">
        <v>73</v>
      </c>
      <c r="D54" s="15"/>
      <c r="E54" s="16">
        <v>73</v>
      </c>
      <c r="F54" s="17">
        <f t="shared" si="0"/>
        <v>36.5</v>
      </c>
      <c r="G54" s="17">
        <v>82.7</v>
      </c>
      <c r="H54" s="17">
        <f t="shared" si="1"/>
        <v>41.35</v>
      </c>
      <c r="I54" s="16">
        <f t="shared" si="2"/>
        <v>77.85</v>
      </c>
      <c r="J54" s="14">
        <f aca="true" t="shared" si="9" ref="J54:J62">RANK(I54,$I$54:$I$62)</f>
        <v>1</v>
      </c>
      <c r="K54" s="15" t="s">
        <v>81</v>
      </c>
      <c r="L54" s="15">
        <v>3</v>
      </c>
      <c r="M54" s="15" t="s">
        <v>82</v>
      </c>
      <c r="N54" s="20"/>
    </row>
    <row r="55" spans="1:14" s="3" customFormat="1" ht="24" customHeight="1">
      <c r="A55" s="14">
        <v>53</v>
      </c>
      <c r="B55" s="24" t="s">
        <v>83</v>
      </c>
      <c r="C55" s="15">
        <v>71</v>
      </c>
      <c r="D55" s="15"/>
      <c r="E55" s="16">
        <v>71</v>
      </c>
      <c r="F55" s="17">
        <f t="shared" si="0"/>
        <v>35.5</v>
      </c>
      <c r="G55" s="17">
        <v>84</v>
      </c>
      <c r="H55" s="17">
        <f t="shared" si="1"/>
        <v>42</v>
      </c>
      <c r="I55" s="16">
        <f t="shared" si="2"/>
        <v>77.5</v>
      </c>
      <c r="J55" s="14">
        <f t="shared" si="9"/>
        <v>2</v>
      </c>
      <c r="K55" s="15" t="s">
        <v>81</v>
      </c>
      <c r="L55" s="15">
        <v>3</v>
      </c>
      <c r="M55" s="15" t="s">
        <v>82</v>
      </c>
      <c r="N55" s="20"/>
    </row>
    <row r="56" spans="1:14" s="3" customFormat="1" ht="24" customHeight="1">
      <c r="A56" s="14">
        <v>60</v>
      </c>
      <c r="B56" s="24" t="s">
        <v>84</v>
      </c>
      <c r="C56" s="15">
        <v>67.5</v>
      </c>
      <c r="D56" s="15"/>
      <c r="E56" s="16">
        <v>67.5</v>
      </c>
      <c r="F56" s="17">
        <f t="shared" si="0"/>
        <v>33.75</v>
      </c>
      <c r="G56" s="17">
        <v>86.4</v>
      </c>
      <c r="H56" s="17">
        <f t="shared" si="1"/>
        <v>43.2</v>
      </c>
      <c r="I56" s="16">
        <f t="shared" si="2"/>
        <v>76.95</v>
      </c>
      <c r="J56" s="14">
        <f t="shared" si="9"/>
        <v>3</v>
      </c>
      <c r="K56" s="15" t="s">
        <v>81</v>
      </c>
      <c r="L56" s="15">
        <v>3</v>
      </c>
      <c r="M56" s="15" t="s">
        <v>82</v>
      </c>
      <c r="N56" s="20"/>
    </row>
    <row r="57" spans="1:14" s="3" customFormat="1" ht="24" customHeight="1">
      <c r="A57" s="14">
        <v>58</v>
      </c>
      <c r="B57" s="24" t="s">
        <v>85</v>
      </c>
      <c r="C57" s="15">
        <v>68.5</v>
      </c>
      <c r="D57" s="15"/>
      <c r="E57" s="16">
        <v>68.5</v>
      </c>
      <c r="F57" s="17">
        <f t="shared" si="0"/>
        <v>34.25</v>
      </c>
      <c r="G57" s="17">
        <v>84.2</v>
      </c>
      <c r="H57" s="17">
        <f t="shared" si="1"/>
        <v>42.1</v>
      </c>
      <c r="I57" s="16">
        <f t="shared" si="2"/>
        <v>76.35</v>
      </c>
      <c r="J57" s="14">
        <f t="shared" si="9"/>
        <v>4</v>
      </c>
      <c r="K57" s="15" t="s">
        <v>81</v>
      </c>
      <c r="L57" s="15">
        <v>3</v>
      </c>
      <c r="M57" s="15" t="s">
        <v>82</v>
      </c>
      <c r="N57" s="20"/>
    </row>
    <row r="58" spans="1:14" s="3" customFormat="1" ht="24" customHeight="1">
      <c r="A58" s="14">
        <v>57</v>
      </c>
      <c r="B58" s="24" t="s">
        <v>86</v>
      </c>
      <c r="C58" s="15">
        <v>68.5</v>
      </c>
      <c r="D58" s="15"/>
      <c r="E58" s="16">
        <v>68.5</v>
      </c>
      <c r="F58" s="17">
        <f t="shared" si="0"/>
        <v>34.25</v>
      </c>
      <c r="G58" s="17">
        <v>84</v>
      </c>
      <c r="H58" s="17">
        <f t="shared" si="1"/>
        <v>42</v>
      </c>
      <c r="I58" s="16">
        <f t="shared" si="2"/>
        <v>76.25</v>
      </c>
      <c r="J58" s="14">
        <f t="shared" si="9"/>
        <v>5</v>
      </c>
      <c r="K58" s="15" t="s">
        <v>81</v>
      </c>
      <c r="L58" s="15">
        <v>3</v>
      </c>
      <c r="M58" s="15" t="s">
        <v>82</v>
      </c>
      <c r="N58" s="20"/>
    </row>
    <row r="59" spans="1:14" s="3" customFormat="1" ht="24" customHeight="1">
      <c r="A59" s="14">
        <v>55</v>
      </c>
      <c r="B59" s="24" t="s">
        <v>87</v>
      </c>
      <c r="C59" s="15">
        <v>69.5</v>
      </c>
      <c r="D59" s="15"/>
      <c r="E59" s="16">
        <v>69.5</v>
      </c>
      <c r="F59" s="17">
        <f t="shared" si="0"/>
        <v>34.75</v>
      </c>
      <c r="G59" s="17">
        <v>82.8</v>
      </c>
      <c r="H59" s="17">
        <f t="shared" si="1"/>
        <v>41.4</v>
      </c>
      <c r="I59" s="16">
        <f t="shared" si="2"/>
        <v>76.15</v>
      </c>
      <c r="J59" s="14">
        <f t="shared" si="9"/>
        <v>6</v>
      </c>
      <c r="K59" s="15" t="s">
        <v>81</v>
      </c>
      <c r="L59" s="15">
        <v>3</v>
      </c>
      <c r="M59" s="15" t="s">
        <v>82</v>
      </c>
      <c r="N59" s="20"/>
    </row>
    <row r="60" spans="1:14" s="3" customFormat="1" ht="24" customHeight="1">
      <c r="A60" s="14">
        <v>56</v>
      </c>
      <c r="B60" s="24" t="s">
        <v>88</v>
      </c>
      <c r="C60" s="15">
        <v>68.5</v>
      </c>
      <c r="D60" s="15"/>
      <c r="E60" s="16">
        <v>68.5</v>
      </c>
      <c r="F60" s="17">
        <f t="shared" si="0"/>
        <v>34.25</v>
      </c>
      <c r="G60" s="17">
        <v>83</v>
      </c>
      <c r="H60" s="17">
        <f t="shared" si="1"/>
        <v>41.5</v>
      </c>
      <c r="I60" s="16">
        <f t="shared" si="2"/>
        <v>75.75</v>
      </c>
      <c r="J60" s="14">
        <f t="shared" si="9"/>
        <v>7</v>
      </c>
      <c r="K60" s="15" t="s">
        <v>81</v>
      </c>
      <c r="L60" s="15">
        <v>3</v>
      </c>
      <c r="M60" s="15" t="s">
        <v>82</v>
      </c>
      <c r="N60" s="20"/>
    </row>
    <row r="61" spans="1:14" s="3" customFormat="1" ht="24" customHeight="1">
      <c r="A61" s="14">
        <v>54</v>
      </c>
      <c r="B61" s="24" t="s">
        <v>89</v>
      </c>
      <c r="C61" s="15">
        <v>68</v>
      </c>
      <c r="D61" s="15">
        <v>3</v>
      </c>
      <c r="E61" s="16">
        <v>71</v>
      </c>
      <c r="F61" s="17">
        <f t="shared" si="0"/>
        <v>35.5</v>
      </c>
      <c r="G61" s="17">
        <v>80.2</v>
      </c>
      <c r="H61" s="17">
        <f t="shared" si="1"/>
        <v>40.1</v>
      </c>
      <c r="I61" s="16">
        <f t="shared" si="2"/>
        <v>75.6</v>
      </c>
      <c r="J61" s="14">
        <f t="shared" si="9"/>
        <v>8</v>
      </c>
      <c r="K61" s="15" t="s">
        <v>81</v>
      </c>
      <c r="L61" s="15">
        <v>3</v>
      </c>
      <c r="M61" s="15" t="s">
        <v>82</v>
      </c>
      <c r="N61" s="20"/>
    </row>
    <row r="62" spans="1:14" s="3" customFormat="1" ht="24" customHeight="1">
      <c r="A62" s="14">
        <v>59</v>
      </c>
      <c r="B62" s="24" t="s">
        <v>90</v>
      </c>
      <c r="C62" s="15">
        <v>68</v>
      </c>
      <c r="D62" s="15"/>
      <c r="E62" s="16">
        <v>68</v>
      </c>
      <c r="F62" s="17">
        <f t="shared" si="0"/>
        <v>34</v>
      </c>
      <c r="G62" s="17">
        <v>81.8</v>
      </c>
      <c r="H62" s="17">
        <f t="shared" si="1"/>
        <v>40.9</v>
      </c>
      <c r="I62" s="16">
        <f t="shared" si="2"/>
        <v>74.9</v>
      </c>
      <c r="J62" s="14">
        <f t="shared" si="9"/>
        <v>9</v>
      </c>
      <c r="K62" s="15" t="s">
        <v>81</v>
      </c>
      <c r="L62" s="15">
        <v>3</v>
      </c>
      <c r="M62" s="15" t="s">
        <v>82</v>
      </c>
      <c r="N62" s="20"/>
    </row>
    <row r="63" spans="1:14" s="3" customFormat="1" ht="24" customHeight="1">
      <c r="A63" s="14">
        <v>62</v>
      </c>
      <c r="B63" s="24" t="s">
        <v>91</v>
      </c>
      <c r="C63" s="15">
        <v>73</v>
      </c>
      <c r="D63" s="15"/>
      <c r="E63" s="16">
        <v>73</v>
      </c>
      <c r="F63" s="17">
        <f t="shared" si="0"/>
        <v>36.5</v>
      </c>
      <c r="G63" s="17">
        <v>87.8</v>
      </c>
      <c r="H63" s="17">
        <f t="shared" si="1"/>
        <v>43.9</v>
      </c>
      <c r="I63" s="16">
        <f t="shared" si="2"/>
        <v>80.4</v>
      </c>
      <c r="J63" s="14">
        <f aca="true" t="shared" si="10" ref="J63:J65">RANK(I63,$I$63:$I$65)</f>
        <v>1</v>
      </c>
      <c r="K63" s="15" t="s">
        <v>92</v>
      </c>
      <c r="L63" s="15">
        <v>1</v>
      </c>
      <c r="M63" s="15" t="s">
        <v>93</v>
      </c>
      <c r="N63" s="20"/>
    </row>
    <row r="64" spans="1:14" s="3" customFormat="1" ht="24" customHeight="1">
      <c r="A64" s="14">
        <v>61</v>
      </c>
      <c r="B64" s="24" t="s">
        <v>94</v>
      </c>
      <c r="C64" s="15">
        <v>71</v>
      </c>
      <c r="D64" s="15">
        <v>3</v>
      </c>
      <c r="E64" s="16">
        <v>74</v>
      </c>
      <c r="F64" s="17">
        <f t="shared" si="0"/>
        <v>37</v>
      </c>
      <c r="G64" s="17">
        <v>85.4</v>
      </c>
      <c r="H64" s="17">
        <f t="shared" si="1"/>
        <v>42.7</v>
      </c>
      <c r="I64" s="16">
        <f t="shared" si="2"/>
        <v>79.7</v>
      </c>
      <c r="J64" s="14">
        <f t="shared" si="10"/>
        <v>2</v>
      </c>
      <c r="K64" s="15" t="s">
        <v>92</v>
      </c>
      <c r="L64" s="15">
        <v>1</v>
      </c>
      <c r="M64" s="15" t="s">
        <v>93</v>
      </c>
      <c r="N64" s="20"/>
    </row>
    <row r="65" spans="1:14" s="3" customFormat="1" ht="24" customHeight="1">
      <c r="A65" s="14">
        <v>63</v>
      </c>
      <c r="B65" s="24" t="s">
        <v>95</v>
      </c>
      <c r="C65" s="15">
        <v>70.5</v>
      </c>
      <c r="D65" s="15"/>
      <c r="E65" s="16">
        <v>70.5</v>
      </c>
      <c r="F65" s="17">
        <f t="shared" si="0"/>
        <v>35.25</v>
      </c>
      <c r="G65" s="17">
        <v>84</v>
      </c>
      <c r="H65" s="17">
        <f t="shared" si="1"/>
        <v>42</v>
      </c>
      <c r="I65" s="16">
        <f t="shared" si="2"/>
        <v>77.25</v>
      </c>
      <c r="J65" s="14">
        <f t="shared" si="10"/>
        <v>3</v>
      </c>
      <c r="K65" s="15" t="s">
        <v>92</v>
      </c>
      <c r="L65" s="15">
        <v>1</v>
      </c>
      <c r="M65" s="15" t="s">
        <v>93</v>
      </c>
      <c r="N65" s="20"/>
    </row>
    <row r="66" spans="1:14" s="3" customFormat="1" ht="24" customHeight="1">
      <c r="A66" s="14">
        <v>64</v>
      </c>
      <c r="B66" s="24" t="s">
        <v>96</v>
      </c>
      <c r="C66" s="15">
        <v>75.5</v>
      </c>
      <c r="D66" s="15"/>
      <c r="E66" s="16">
        <v>75.5</v>
      </c>
      <c r="F66" s="17">
        <f t="shared" si="0"/>
        <v>37.75</v>
      </c>
      <c r="G66" s="17">
        <v>86.2</v>
      </c>
      <c r="H66" s="17">
        <f t="shared" si="1"/>
        <v>43.1</v>
      </c>
      <c r="I66" s="16">
        <f t="shared" si="2"/>
        <v>80.85</v>
      </c>
      <c r="J66" s="14">
        <f aca="true" t="shared" si="11" ref="J66:J71">RANK(I66,$I$66:$I$71)</f>
        <v>1</v>
      </c>
      <c r="K66" s="15" t="s">
        <v>97</v>
      </c>
      <c r="L66" s="15">
        <v>2</v>
      </c>
      <c r="M66" s="15" t="s">
        <v>98</v>
      </c>
      <c r="N66" s="20"/>
    </row>
    <row r="67" spans="1:14" s="3" customFormat="1" ht="24" customHeight="1">
      <c r="A67" s="14">
        <v>65</v>
      </c>
      <c r="B67" s="24" t="s">
        <v>99</v>
      </c>
      <c r="C67" s="15">
        <v>71.5</v>
      </c>
      <c r="D67" s="15"/>
      <c r="E67" s="16">
        <v>71.5</v>
      </c>
      <c r="F67" s="17">
        <f aca="true" t="shared" si="12" ref="F67:F71">E67*0.5</f>
        <v>35.75</v>
      </c>
      <c r="G67" s="17">
        <v>83.2</v>
      </c>
      <c r="H67" s="17">
        <f aca="true" t="shared" si="13" ref="H67:H71">G67*0.5</f>
        <v>41.6</v>
      </c>
      <c r="I67" s="16">
        <f aca="true" t="shared" si="14" ref="I67:I71">F67+H67</f>
        <v>77.35</v>
      </c>
      <c r="J67" s="14">
        <f t="shared" si="11"/>
        <v>2</v>
      </c>
      <c r="K67" s="15" t="s">
        <v>97</v>
      </c>
      <c r="L67" s="15">
        <v>2</v>
      </c>
      <c r="M67" s="15" t="s">
        <v>98</v>
      </c>
      <c r="N67" s="20"/>
    </row>
    <row r="68" spans="1:14" s="3" customFormat="1" ht="24" customHeight="1">
      <c r="A68" s="14">
        <v>66</v>
      </c>
      <c r="B68" s="24" t="s">
        <v>100</v>
      </c>
      <c r="C68" s="15">
        <v>70.5</v>
      </c>
      <c r="D68" s="15"/>
      <c r="E68" s="16">
        <v>70.5</v>
      </c>
      <c r="F68" s="17">
        <f t="shared" si="12"/>
        <v>35.25</v>
      </c>
      <c r="G68" s="17">
        <v>83.2</v>
      </c>
      <c r="H68" s="17">
        <f t="shared" si="13"/>
        <v>41.6</v>
      </c>
      <c r="I68" s="16">
        <f t="shared" si="14"/>
        <v>76.85</v>
      </c>
      <c r="J68" s="14">
        <f t="shared" si="11"/>
        <v>3</v>
      </c>
      <c r="K68" s="15" t="s">
        <v>97</v>
      </c>
      <c r="L68" s="15">
        <v>2</v>
      </c>
      <c r="M68" s="15" t="s">
        <v>98</v>
      </c>
      <c r="N68" s="20"/>
    </row>
    <row r="69" spans="1:14" s="3" customFormat="1" ht="24" customHeight="1">
      <c r="A69" s="14">
        <v>68</v>
      </c>
      <c r="B69" s="24" t="s">
        <v>101</v>
      </c>
      <c r="C69" s="15">
        <v>66</v>
      </c>
      <c r="D69" s="15"/>
      <c r="E69" s="16">
        <v>66</v>
      </c>
      <c r="F69" s="17">
        <f t="shared" si="12"/>
        <v>33</v>
      </c>
      <c r="G69" s="17">
        <v>86</v>
      </c>
      <c r="H69" s="17">
        <f t="shared" si="13"/>
        <v>43</v>
      </c>
      <c r="I69" s="16">
        <f t="shared" si="14"/>
        <v>76</v>
      </c>
      <c r="J69" s="14">
        <f t="shared" si="11"/>
        <v>4</v>
      </c>
      <c r="K69" s="15" t="s">
        <v>97</v>
      </c>
      <c r="L69" s="15">
        <v>2</v>
      </c>
      <c r="M69" s="15" t="s">
        <v>98</v>
      </c>
      <c r="N69" s="20"/>
    </row>
    <row r="70" spans="1:14" s="3" customFormat="1" ht="24" customHeight="1">
      <c r="A70" s="14">
        <v>67</v>
      </c>
      <c r="B70" s="24" t="s">
        <v>102</v>
      </c>
      <c r="C70" s="15">
        <v>68</v>
      </c>
      <c r="D70" s="15"/>
      <c r="E70" s="16">
        <v>68</v>
      </c>
      <c r="F70" s="17">
        <f t="shared" si="12"/>
        <v>34</v>
      </c>
      <c r="G70" s="17">
        <v>81.8</v>
      </c>
      <c r="H70" s="17">
        <f t="shared" si="13"/>
        <v>40.9</v>
      </c>
      <c r="I70" s="16">
        <f t="shared" si="14"/>
        <v>74.9</v>
      </c>
      <c r="J70" s="14">
        <f t="shared" si="11"/>
        <v>5</v>
      </c>
      <c r="K70" s="15" t="s">
        <v>97</v>
      </c>
      <c r="L70" s="15">
        <v>2</v>
      </c>
      <c r="M70" s="15" t="s">
        <v>98</v>
      </c>
      <c r="N70" s="20"/>
    </row>
    <row r="71" spans="1:14" s="3" customFormat="1" ht="24" customHeight="1">
      <c r="A71" s="14">
        <v>69</v>
      </c>
      <c r="B71" s="24" t="s">
        <v>103</v>
      </c>
      <c r="C71" s="15">
        <v>65</v>
      </c>
      <c r="D71" s="15"/>
      <c r="E71" s="16">
        <v>65</v>
      </c>
      <c r="F71" s="17">
        <f t="shared" si="12"/>
        <v>32.5</v>
      </c>
      <c r="G71" s="17">
        <v>81.2</v>
      </c>
      <c r="H71" s="17">
        <f t="shared" si="13"/>
        <v>40.6</v>
      </c>
      <c r="I71" s="16">
        <f t="shared" si="14"/>
        <v>73.1</v>
      </c>
      <c r="J71" s="14">
        <f t="shared" si="11"/>
        <v>6</v>
      </c>
      <c r="K71" s="15" t="s">
        <v>97</v>
      </c>
      <c r="L71" s="15">
        <v>2</v>
      </c>
      <c r="M71" s="15" t="s">
        <v>98</v>
      </c>
      <c r="N71" s="20"/>
    </row>
  </sheetData>
  <sheetProtection/>
  <mergeCells count="1">
    <mergeCell ref="A1:M1"/>
  </mergeCells>
  <printOptions/>
  <pageMargins left="0.75" right="0.51" top="0.55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dcterms:created xsi:type="dcterms:W3CDTF">2021-06-21T07:51:00Z</dcterms:created>
  <dcterms:modified xsi:type="dcterms:W3CDTF">2021-07-12T00:59:23Z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