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<sst xmlns="http://schemas.openxmlformats.org/spreadsheetml/2006/main" count="98" uniqueCount="75">
  <si>
    <t>附件：</t>
  </si>
  <si>
    <t>浠水县2021年度招募选派“三支一扶”高校毕业生面试及综合成绩公示名单</t>
  </si>
  <si>
    <t>服务地</t>
  </si>
  <si>
    <t>岗位类别</t>
  </si>
  <si>
    <t>岗位代码</t>
  </si>
  <si>
    <t>招募计划</t>
  </si>
  <si>
    <t>准考证号</t>
  </si>
  <si>
    <t>姓名</t>
  </si>
  <si>
    <t>性别</t>
  </si>
  <si>
    <t>综合能力测试</t>
  </si>
  <si>
    <t>加分</t>
  </si>
  <si>
    <t>笔试成绩</t>
  </si>
  <si>
    <t>面试成绩</t>
  </si>
  <si>
    <t>综合成绩</t>
  </si>
  <si>
    <t>备注</t>
  </si>
  <si>
    <t>浠水县</t>
  </si>
  <si>
    <t>支农</t>
  </si>
  <si>
    <t>0652</t>
  </si>
  <si>
    <t>142300815730</t>
  </si>
  <si>
    <t>郭林</t>
  </si>
  <si>
    <t>男</t>
  </si>
  <si>
    <t>142300814025</t>
  </si>
  <si>
    <t>华正</t>
  </si>
  <si>
    <t>142300812129</t>
  </si>
  <si>
    <t>李方成</t>
  </si>
  <si>
    <t>面试缺考</t>
  </si>
  <si>
    <t>青年事务</t>
  </si>
  <si>
    <t>0653</t>
  </si>
  <si>
    <t>142300822930</t>
  </si>
  <si>
    <t>王敏达</t>
  </si>
  <si>
    <t>142300817106</t>
  </si>
  <si>
    <t>张雨涵</t>
  </si>
  <si>
    <t>女</t>
  </si>
  <si>
    <t>142300820503</t>
  </si>
  <si>
    <t>曾立明</t>
  </si>
  <si>
    <t>人社</t>
  </si>
  <si>
    <t>0654</t>
  </si>
  <si>
    <t>142300824813</t>
  </si>
  <si>
    <t>夏钰</t>
  </si>
  <si>
    <t>142300824802</t>
  </si>
  <si>
    <t>陈阳</t>
  </si>
  <si>
    <t>142300812514</t>
  </si>
  <si>
    <t>马赟</t>
  </si>
  <si>
    <t>142300822409</t>
  </si>
  <si>
    <t>石伟</t>
  </si>
  <si>
    <t>142300815302</t>
  </si>
  <si>
    <t>郭秀</t>
  </si>
  <si>
    <t>142300822427</t>
  </si>
  <si>
    <t>许博</t>
  </si>
  <si>
    <t>142300821217</t>
  </si>
  <si>
    <t>夏鑫岚</t>
  </si>
  <si>
    <t>水利</t>
  </si>
  <si>
    <t>0655</t>
  </si>
  <si>
    <t>142300812919</t>
  </si>
  <si>
    <t>高胜</t>
  </si>
  <si>
    <t>142300822030</t>
  </si>
  <si>
    <t>李奇</t>
  </si>
  <si>
    <t>142300821905</t>
  </si>
  <si>
    <t>潘俊坤</t>
  </si>
  <si>
    <t>文旅</t>
  </si>
  <si>
    <t>0656</t>
  </si>
  <si>
    <t>142300820525</t>
  </si>
  <si>
    <t>程秋</t>
  </si>
  <si>
    <t>142300812205</t>
  </si>
  <si>
    <t>杨洁</t>
  </si>
  <si>
    <t>142300821318</t>
  </si>
  <si>
    <t>周小凡</t>
  </si>
  <si>
    <t>供销合作</t>
  </si>
  <si>
    <t>0657</t>
  </si>
  <si>
    <t>142300812714</t>
  </si>
  <si>
    <t>骆凌峰</t>
  </si>
  <si>
    <t>142300813911</t>
  </si>
  <si>
    <t>杨子</t>
  </si>
  <si>
    <t>142300824922</t>
  </si>
  <si>
    <t>汤紫融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</si>
</sst>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2"/>
      <name val="黑体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4" fillId="31" borderId="12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&#8220;&#19977;&#25903;&#19968;&#25206;&#8221;&#39640;&#26657;&#27605;&#19994;&#29983;&#25307;&#21215;&#32508;&#21512;&#25104;&#32489;&#27719;&#24635;&#65288;&#25253;&#24066;&#2361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142300815730</v>
          </cell>
          <cell r="C2" t="str">
            <v>郭林</v>
          </cell>
          <cell r="D2" t="str">
            <v>男</v>
          </cell>
          <cell r="E2" t="str">
            <v>421125199902246716</v>
          </cell>
          <cell r="F2" t="str">
            <v>18162464644</v>
          </cell>
          <cell r="G2">
            <v>72.5</v>
          </cell>
          <cell r="H2">
            <v>3</v>
          </cell>
          <cell r="I2">
            <v>75.5</v>
          </cell>
          <cell r="J2">
            <v>85.6</v>
          </cell>
        </row>
        <row r="3">
          <cell r="B3" t="str">
            <v>142300814025</v>
          </cell>
          <cell r="C3" t="str">
            <v>华正</v>
          </cell>
          <cell r="D3" t="str">
            <v>男</v>
          </cell>
          <cell r="E3" t="str">
            <v>421125199702184610</v>
          </cell>
          <cell r="F3" t="str">
            <v>13667120082</v>
          </cell>
          <cell r="G3">
            <v>77</v>
          </cell>
        </row>
        <row r="3">
          <cell r="I3">
            <v>77</v>
          </cell>
          <cell r="J3">
            <v>81.5</v>
          </cell>
        </row>
        <row r="4">
          <cell r="B4" t="str">
            <v>142300812129</v>
          </cell>
          <cell r="C4" t="str">
            <v>李方成</v>
          </cell>
          <cell r="D4" t="str">
            <v>男</v>
          </cell>
          <cell r="E4" t="str">
            <v>421125199510188211</v>
          </cell>
          <cell r="F4" t="str">
            <v>15072848240</v>
          </cell>
          <cell r="G4">
            <v>62</v>
          </cell>
        </row>
        <row r="4">
          <cell r="I4">
            <v>62</v>
          </cell>
          <cell r="J4">
            <v>0</v>
          </cell>
        </row>
        <row r="5">
          <cell r="B5" t="str">
            <v>142300822930</v>
          </cell>
          <cell r="C5" t="str">
            <v>王敏达</v>
          </cell>
          <cell r="D5" t="str">
            <v>男</v>
          </cell>
          <cell r="E5" t="str">
            <v>421125199806280914</v>
          </cell>
          <cell r="F5" t="str">
            <v>13098864078</v>
          </cell>
          <cell r="G5">
            <v>69.5</v>
          </cell>
        </row>
        <row r="5">
          <cell r="I5">
            <v>69.5</v>
          </cell>
          <cell r="J5">
            <v>86.9</v>
          </cell>
        </row>
        <row r="6">
          <cell r="B6" t="str">
            <v>142300817106</v>
          </cell>
          <cell r="C6" t="str">
            <v>张雨涵</v>
          </cell>
          <cell r="D6" t="str">
            <v>女</v>
          </cell>
          <cell r="E6" t="str">
            <v>421125199906240047</v>
          </cell>
          <cell r="F6" t="str">
            <v>18995941770</v>
          </cell>
          <cell r="G6">
            <v>73.5</v>
          </cell>
        </row>
        <row r="6">
          <cell r="I6">
            <v>73.5</v>
          </cell>
          <cell r="J6">
            <v>80.56</v>
          </cell>
        </row>
        <row r="7">
          <cell r="B7" t="str">
            <v>142300820503</v>
          </cell>
          <cell r="C7" t="str">
            <v>曾立明</v>
          </cell>
          <cell r="D7" t="str">
            <v>男</v>
          </cell>
          <cell r="E7" t="str">
            <v>421125200005173014</v>
          </cell>
          <cell r="F7" t="str">
            <v>18162596946</v>
          </cell>
          <cell r="G7">
            <v>72.5</v>
          </cell>
        </row>
        <row r="7">
          <cell r="I7">
            <v>72.5</v>
          </cell>
          <cell r="J7">
            <v>77.84</v>
          </cell>
        </row>
        <row r="8">
          <cell r="B8" t="str">
            <v>142300824813</v>
          </cell>
          <cell r="C8" t="str">
            <v>夏钰</v>
          </cell>
          <cell r="D8" t="str">
            <v>女</v>
          </cell>
          <cell r="E8" t="str">
            <v>421125199710143368</v>
          </cell>
          <cell r="F8" t="str">
            <v>15708997357</v>
          </cell>
          <cell r="G8">
            <v>75</v>
          </cell>
        </row>
        <row r="8">
          <cell r="I8">
            <v>75</v>
          </cell>
          <cell r="J8">
            <v>84.8</v>
          </cell>
        </row>
        <row r="9">
          <cell r="B9" t="str">
            <v>142300824802</v>
          </cell>
          <cell r="C9" t="str">
            <v>陈阳</v>
          </cell>
          <cell r="D9" t="str">
            <v>女</v>
          </cell>
          <cell r="E9" t="str">
            <v>421125199705200022</v>
          </cell>
          <cell r="F9" t="str">
            <v>17671049641</v>
          </cell>
          <cell r="G9">
            <v>75.5</v>
          </cell>
        </row>
        <row r="9">
          <cell r="I9">
            <v>75.5</v>
          </cell>
          <cell r="J9">
            <v>81.4</v>
          </cell>
        </row>
        <row r="10">
          <cell r="B10" t="str">
            <v>142300812514</v>
          </cell>
          <cell r="C10" t="str">
            <v>马赟</v>
          </cell>
          <cell r="D10" t="str">
            <v>女</v>
          </cell>
          <cell r="E10" t="str">
            <v>421125199804300045</v>
          </cell>
          <cell r="F10" t="str">
            <v>13687136468</v>
          </cell>
          <cell r="G10">
            <v>69.5</v>
          </cell>
        </row>
        <row r="10">
          <cell r="I10">
            <v>69.5</v>
          </cell>
          <cell r="J10">
            <v>81.1</v>
          </cell>
        </row>
        <row r="11">
          <cell r="B11" t="str">
            <v>142300822409</v>
          </cell>
          <cell r="C11" t="str">
            <v>石伟</v>
          </cell>
          <cell r="D11" t="str">
            <v>男</v>
          </cell>
          <cell r="E11" t="str">
            <v>421125199807100014</v>
          </cell>
          <cell r="F11" t="str">
            <v>13635833458</v>
          </cell>
          <cell r="G11">
            <v>69.5</v>
          </cell>
        </row>
        <row r="11">
          <cell r="I11">
            <v>69.5</v>
          </cell>
          <cell r="J11">
            <v>78.5</v>
          </cell>
        </row>
        <row r="12">
          <cell r="B12" t="str">
            <v>142300815302</v>
          </cell>
          <cell r="C12" t="str">
            <v>郭秀</v>
          </cell>
          <cell r="D12" t="str">
            <v>女</v>
          </cell>
          <cell r="E12" t="str">
            <v>421125200105010925</v>
          </cell>
          <cell r="F12" t="str">
            <v>15926792672</v>
          </cell>
          <cell r="G12">
            <v>70.5</v>
          </cell>
        </row>
        <row r="12">
          <cell r="I12">
            <v>70.5</v>
          </cell>
          <cell r="J12">
            <v>77.22</v>
          </cell>
        </row>
        <row r="13">
          <cell r="B13" t="str">
            <v>142300822427</v>
          </cell>
          <cell r="C13" t="str">
            <v>许博</v>
          </cell>
          <cell r="D13" t="str">
            <v>男</v>
          </cell>
          <cell r="E13" t="str">
            <v>421125199807196116</v>
          </cell>
          <cell r="F13" t="str">
            <v>13071293056</v>
          </cell>
          <cell r="G13">
            <v>74</v>
          </cell>
        </row>
        <row r="13">
          <cell r="I13">
            <v>74</v>
          </cell>
          <cell r="J13">
            <v>0</v>
          </cell>
        </row>
        <row r="14">
          <cell r="B14" t="str">
            <v>142300821217</v>
          </cell>
          <cell r="C14" t="str">
            <v>夏鑫岚</v>
          </cell>
          <cell r="D14" t="str">
            <v>女</v>
          </cell>
          <cell r="E14" t="str">
            <v>421125199707240028</v>
          </cell>
          <cell r="F14" t="str">
            <v>17386246957</v>
          </cell>
          <cell r="G14">
            <v>72</v>
          </cell>
        </row>
        <row r="14">
          <cell r="I14">
            <v>72</v>
          </cell>
          <cell r="J14">
            <v>0</v>
          </cell>
        </row>
        <row r="15">
          <cell r="B15" t="str">
            <v>142300812919</v>
          </cell>
          <cell r="C15" t="str">
            <v>高胜</v>
          </cell>
          <cell r="D15" t="str">
            <v>男</v>
          </cell>
          <cell r="E15" t="str">
            <v>421125199710213354</v>
          </cell>
          <cell r="F15" t="str">
            <v>13027132075</v>
          </cell>
          <cell r="G15">
            <v>64</v>
          </cell>
        </row>
        <row r="15">
          <cell r="I15">
            <v>64</v>
          </cell>
          <cell r="J15">
            <v>79.9</v>
          </cell>
        </row>
        <row r="16">
          <cell r="B16" t="str">
            <v>142300822030</v>
          </cell>
          <cell r="C16" t="str">
            <v>李奇</v>
          </cell>
          <cell r="D16" t="str">
            <v>男</v>
          </cell>
          <cell r="E16" t="str">
            <v>500101200001115691</v>
          </cell>
          <cell r="F16" t="str">
            <v>15202307011</v>
          </cell>
          <cell r="G16">
            <v>55</v>
          </cell>
        </row>
        <row r="16">
          <cell r="I16">
            <v>55</v>
          </cell>
          <cell r="J16">
            <v>74</v>
          </cell>
        </row>
        <row r="17">
          <cell r="B17" t="str">
            <v>142300821905</v>
          </cell>
          <cell r="C17" t="str">
            <v>潘俊坤</v>
          </cell>
          <cell r="D17" t="str">
            <v>男</v>
          </cell>
          <cell r="E17" t="str">
            <v>421125200008300314</v>
          </cell>
          <cell r="F17" t="str">
            <v>15098034862</v>
          </cell>
          <cell r="G17">
            <v>52.5</v>
          </cell>
        </row>
        <row r="17">
          <cell r="I17">
            <v>52.5</v>
          </cell>
          <cell r="J17">
            <v>70.92</v>
          </cell>
        </row>
        <row r="18">
          <cell r="B18" t="str">
            <v>142300820525</v>
          </cell>
          <cell r="C18" t="str">
            <v>程秋</v>
          </cell>
          <cell r="D18" t="str">
            <v>女</v>
          </cell>
          <cell r="E18" t="str">
            <v>421125199610010365</v>
          </cell>
          <cell r="F18" t="str">
            <v>13886679687</v>
          </cell>
          <cell r="G18">
            <v>72</v>
          </cell>
        </row>
        <row r="18">
          <cell r="I18">
            <v>72</v>
          </cell>
          <cell r="J18">
            <v>85.06</v>
          </cell>
        </row>
        <row r="19">
          <cell r="B19" t="str">
            <v>142300812205</v>
          </cell>
          <cell r="C19" t="str">
            <v>杨洁</v>
          </cell>
          <cell r="D19" t="str">
            <v>女</v>
          </cell>
          <cell r="E19" t="str">
            <v>421125199811257022</v>
          </cell>
          <cell r="F19" t="str">
            <v>13006398648</v>
          </cell>
          <cell r="G19">
            <v>71.5</v>
          </cell>
        </row>
        <row r="19">
          <cell r="I19">
            <v>71.5</v>
          </cell>
          <cell r="J19">
            <v>76</v>
          </cell>
        </row>
        <row r="20">
          <cell r="B20" t="str">
            <v>142300821318</v>
          </cell>
          <cell r="C20" t="str">
            <v>周小凡</v>
          </cell>
          <cell r="D20" t="str">
            <v>女</v>
          </cell>
          <cell r="E20" t="str">
            <v>421125199809080109</v>
          </cell>
          <cell r="F20" t="str">
            <v>18163032893</v>
          </cell>
          <cell r="G20">
            <v>71</v>
          </cell>
        </row>
        <row r="20">
          <cell r="I20">
            <v>71</v>
          </cell>
          <cell r="J20">
            <v>0</v>
          </cell>
        </row>
        <row r="21">
          <cell r="B21" t="str">
            <v>142300812714</v>
          </cell>
          <cell r="C21" t="str">
            <v>骆凌峰</v>
          </cell>
          <cell r="D21" t="str">
            <v>男</v>
          </cell>
          <cell r="E21" t="str">
            <v>421125199812275214</v>
          </cell>
          <cell r="F21" t="str">
            <v>13476571707</v>
          </cell>
          <cell r="G21">
            <v>71.5</v>
          </cell>
          <cell r="H21">
            <v>3</v>
          </cell>
          <cell r="I21">
            <v>74.5</v>
          </cell>
          <cell r="J21">
            <v>81.76</v>
          </cell>
        </row>
        <row r="22">
          <cell r="B22" t="str">
            <v>142300813911</v>
          </cell>
          <cell r="C22" t="str">
            <v>杨子</v>
          </cell>
          <cell r="D22" t="str">
            <v>女</v>
          </cell>
          <cell r="E22" t="str">
            <v>421125199906070025</v>
          </cell>
          <cell r="F22" t="str">
            <v>17671063811</v>
          </cell>
          <cell r="G22">
            <v>72</v>
          </cell>
        </row>
        <row r="22">
          <cell r="I22">
            <v>72</v>
          </cell>
          <cell r="J22">
            <v>81.36</v>
          </cell>
        </row>
        <row r="23">
          <cell r="B23" t="str">
            <v>142300824922</v>
          </cell>
          <cell r="C23" t="str">
            <v>汤紫融</v>
          </cell>
          <cell r="D23" t="str">
            <v>女</v>
          </cell>
          <cell r="E23" t="str">
            <v>421125199703140062</v>
          </cell>
          <cell r="F23" t="str">
            <v>13125074823</v>
          </cell>
          <cell r="G23">
            <v>73.5</v>
          </cell>
        </row>
        <row r="23">
          <cell r="I23">
            <v>73.5</v>
          </cell>
          <cell r="J23">
            <v>78.34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topLeftCell="A4" workbookViewId="0">
      <selection activeCell="P10" sqref="P10"/>
    </sheetView>
  </sheetViews>
  <sheetFormatPr defaultColWidth="9" defaultRowHeight="13.5"/>
  <cols>
    <col min="1" max="1" width="7.75" customWidth="1"/>
    <col min="2" max="2" width="10.875" customWidth="1"/>
    <col min="3" max="3" width="10.75" customWidth="1"/>
    <col min="4" max="4" width="5.875" customWidth="1"/>
    <col min="5" max="5" width="16.625" customWidth="1"/>
    <col min="6" max="6" width="9.625" customWidth="1"/>
    <col min="7" max="7" width="7" customWidth="1"/>
    <col min="8" max="8" width="13.375" customWidth="1"/>
    <col min="9" max="9" width="8.25" customWidth="1"/>
  </cols>
  <sheetData>
    <row r="1" ht="18" customHeight="1" spans="1:1">
      <c r="A1" s="1" t="s">
        <v>0</v>
      </c>
    </row>
    <row r="2" ht="28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0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28.5" spans="1:13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</row>
    <row r="5" ht="20" customHeight="1" spans="1:13">
      <c r="A5" s="5" t="s">
        <v>15</v>
      </c>
      <c r="B5" s="6" t="s">
        <v>16</v>
      </c>
      <c r="C5" s="7" t="s">
        <v>17</v>
      </c>
      <c r="D5" s="6">
        <v>1</v>
      </c>
      <c r="E5" s="18" t="s">
        <v>18</v>
      </c>
      <c r="F5" s="18" t="s">
        <v>19</v>
      </c>
      <c r="G5" s="9" t="s">
        <v>20</v>
      </c>
      <c r="H5" s="8">
        <v>72.5</v>
      </c>
      <c r="I5" s="8">
        <v>3</v>
      </c>
      <c r="J5" s="8">
        <v>75.5</v>
      </c>
      <c r="K5" s="8">
        <f>VLOOKUP(E5,[1]Sheet1!$B$2:$J$23,9,0)</f>
        <v>85.6</v>
      </c>
      <c r="L5" s="8">
        <f t="shared" ref="L5:L26" si="0">J5*0.5+K5*0.5</f>
        <v>80.55</v>
      </c>
      <c r="M5" s="16"/>
    </row>
    <row r="6" ht="20" customHeight="1" spans="1:13">
      <c r="A6" s="10"/>
      <c r="B6" s="11"/>
      <c r="C6" s="12"/>
      <c r="D6" s="11"/>
      <c r="E6" s="18" t="s">
        <v>21</v>
      </c>
      <c r="F6" s="18" t="s">
        <v>22</v>
      </c>
      <c r="G6" s="9" t="s">
        <v>20</v>
      </c>
      <c r="H6" s="8">
        <v>77</v>
      </c>
      <c r="I6" s="8"/>
      <c r="J6" s="8">
        <v>77</v>
      </c>
      <c r="K6" s="8">
        <f>VLOOKUP(E6,[1]Sheet1!$B$2:$J$23,9,0)</f>
        <v>81.5</v>
      </c>
      <c r="L6" s="8">
        <f t="shared" si="0"/>
        <v>79.25</v>
      </c>
      <c r="M6" s="16"/>
    </row>
    <row r="7" ht="20" customHeight="1" spans="1:13">
      <c r="A7" s="10"/>
      <c r="B7" s="13"/>
      <c r="C7" s="14"/>
      <c r="D7" s="13"/>
      <c r="E7" s="18" t="s">
        <v>23</v>
      </c>
      <c r="F7" s="18" t="s">
        <v>24</v>
      </c>
      <c r="G7" s="9" t="s">
        <v>20</v>
      </c>
      <c r="H7" s="8">
        <v>62</v>
      </c>
      <c r="I7" s="8"/>
      <c r="J7" s="8">
        <v>62</v>
      </c>
      <c r="K7" s="8">
        <f>VLOOKUP(E7,[1]Sheet1!$B$2:$J$23,9,0)</f>
        <v>0</v>
      </c>
      <c r="L7" s="8">
        <f t="shared" si="0"/>
        <v>31</v>
      </c>
      <c r="M7" s="16" t="s">
        <v>25</v>
      </c>
    </row>
    <row r="8" ht="20" customHeight="1" spans="1:13">
      <c r="A8" s="10"/>
      <c r="B8" s="6" t="s">
        <v>26</v>
      </c>
      <c r="C8" s="7" t="s">
        <v>27</v>
      </c>
      <c r="D8" s="6">
        <v>1</v>
      </c>
      <c r="E8" s="18" t="s">
        <v>28</v>
      </c>
      <c r="F8" s="18" t="s">
        <v>29</v>
      </c>
      <c r="G8" s="9" t="s">
        <v>20</v>
      </c>
      <c r="H8" s="8">
        <v>69.5</v>
      </c>
      <c r="I8" s="16"/>
      <c r="J8" s="8">
        <v>69.5</v>
      </c>
      <c r="K8" s="8">
        <f>VLOOKUP(E8,[1]Sheet1!$B$2:$J$23,9,0)</f>
        <v>86.9</v>
      </c>
      <c r="L8" s="8">
        <f t="shared" si="0"/>
        <v>78.2</v>
      </c>
      <c r="M8" s="16"/>
    </row>
    <row r="9" ht="20" customHeight="1" spans="1:13">
      <c r="A9" s="10"/>
      <c r="B9" s="11"/>
      <c r="C9" s="12"/>
      <c r="D9" s="11"/>
      <c r="E9" s="18" t="s">
        <v>30</v>
      </c>
      <c r="F9" s="18" t="s">
        <v>31</v>
      </c>
      <c r="G9" s="9" t="s">
        <v>32</v>
      </c>
      <c r="H9" s="8">
        <v>73.5</v>
      </c>
      <c r="I9" s="16"/>
      <c r="J9" s="8">
        <v>73.5</v>
      </c>
      <c r="K9" s="8">
        <f>VLOOKUP(E9,[1]Sheet1!$B$2:$J$23,9,0)</f>
        <v>80.56</v>
      </c>
      <c r="L9" s="8">
        <f t="shared" si="0"/>
        <v>77.03</v>
      </c>
      <c r="M9" s="16"/>
    </row>
    <row r="10" ht="20" customHeight="1" spans="1:13">
      <c r="A10" s="10"/>
      <c r="B10" s="13"/>
      <c r="C10" s="14"/>
      <c r="D10" s="13"/>
      <c r="E10" s="18" t="s">
        <v>33</v>
      </c>
      <c r="F10" s="18" t="s">
        <v>34</v>
      </c>
      <c r="G10" s="9" t="s">
        <v>20</v>
      </c>
      <c r="H10" s="8">
        <v>72.5</v>
      </c>
      <c r="I10" s="16"/>
      <c r="J10" s="8">
        <v>72.5</v>
      </c>
      <c r="K10" s="8">
        <f>VLOOKUP(E10,[1]Sheet1!$B$2:$J$23,9,0)</f>
        <v>77.84</v>
      </c>
      <c r="L10" s="8">
        <f t="shared" si="0"/>
        <v>75.17</v>
      </c>
      <c r="M10" s="16"/>
    </row>
    <row r="11" ht="20" customHeight="1" spans="1:13">
      <c r="A11" s="10"/>
      <c r="B11" s="6" t="s">
        <v>35</v>
      </c>
      <c r="C11" s="7" t="s">
        <v>36</v>
      </c>
      <c r="D11" s="6">
        <v>2</v>
      </c>
      <c r="E11" s="18" t="s">
        <v>37</v>
      </c>
      <c r="F11" s="18" t="s">
        <v>38</v>
      </c>
      <c r="G11" s="9" t="s">
        <v>32</v>
      </c>
      <c r="H11" s="8">
        <v>75</v>
      </c>
      <c r="I11" s="8"/>
      <c r="J11" s="8">
        <v>75</v>
      </c>
      <c r="K11" s="8">
        <f>VLOOKUP(E11,[1]Sheet1!$B$2:$J$23,9,0)</f>
        <v>84.8</v>
      </c>
      <c r="L11" s="8">
        <f t="shared" si="0"/>
        <v>79.9</v>
      </c>
      <c r="M11" s="16"/>
    </row>
    <row r="12" ht="20" customHeight="1" spans="1:13">
      <c r="A12" s="10"/>
      <c r="B12" s="11"/>
      <c r="C12" s="12"/>
      <c r="D12" s="11"/>
      <c r="E12" s="18" t="s">
        <v>39</v>
      </c>
      <c r="F12" s="18" t="s">
        <v>40</v>
      </c>
      <c r="G12" s="9" t="s">
        <v>32</v>
      </c>
      <c r="H12" s="8">
        <v>75.5</v>
      </c>
      <c r="I12" s="8"/>
      <c r="J12" s="8">
        <v>75.5</v>
      </c>
      <c r="K12" s="8">
        <f>VLOOKUP(E12,[1]Sheet1!$B$2:$J$23,9,0)</f>
        <v>81.4</v>
      </c>
      <c r="L12" s="8">
        <f t="shared" si="0"/>
        <v>78.45</v>
      </c>
      <c r="M12" s="16"/>
    </row>
    <row r="13" ht="20" customHeight="1" spans="1:13">
      <c r="A13" s="10"/>
      <c r="B13" s="11"/>
      <c r="C13" s="12"/>
      <c r="D13" s="11"/>
      <c r="E13" s="18" t="s">
        <v>41</v>
      </c>
      <c r="F13" s="18" t="s">
        <v>42</v>
      </c>
      <c r="G13" s="9" t="s">
        <v>32</v>
      </c>
      <c r="H13" s="8">
        <v>69.5</v>
      </c>
      <c r="I13" s="8"/>
      <c r="J13" s="8">
        <v>69.5</v>
      </c>
      <c r="K13" s="8">
        <f>VLOOKUP(E13,[1]Sheet1!$B$2:$J$23,9,0)</f>
        <v>81.1</v>
      </c>
      <c r="L13" s="8">
        <f t="shared" si="0"/>
        <v>75.3</v>
      </c>
      <c r="M13" s="17"/>
    </row>
    <row r="14" ht="20" customHeight="1" spans="1:13">
      <c r="A14" s="10"/>
      <c r="B14" s="11"/>
      <c r="C14" s="12"/>
      <c r="D14" s="11"/>
      <c r="E14" s="18" t="s">
        <v>43</v>
      </c>
      <c r="F14" s="18" t="s">
        <v>44</v>
      </c>
      <c r="G14" s="9" t="s">
        <v>20</v>
      </c>
      <c r="H14" s="8">
        <v>69.5</v>
      </c>
      <c r="I14" s="8"/>
      <c r="J14" s="8">
        <v>69.5</v>
      </c>
      <c r="K14" s="8">
        <f>VLOOKUP(E14,[1]Sheet1!$B$2:$J$23,9,0)</f>
        <v>78.5</v>
      </c>
      <c r="L14" s="8">
        <f t="shared" si="0"/>
        <v>74</v>
      </c>
      <c r="M14" s="17"/>
    </row>
    <row r="15" ht="20" customHeight="1" spans="1:13">
      <c r="A15" s="10"/>
      <c r="B15" s="11"/>
      <c r="C15" s="12"/>
      <c r="D15" s="11"/>
      <c r="E15" s="18" t="s">
        <v>45</v>
      </c>
      <c r="F15" s="18" t="s">
        <v>46</v>
      </c>
      <c r="G15" s="9" t="s">
        <v>32</v>
      </c>
      <c r="H15" s="8">
        <v>70.5</v>
      </c>
      <c r="I15" s="8"/>
      <c r="J15" s="8">
        <v>70.5</v>
      </c>
      <c r="K15" s="8">
        <f>VLOOKUP(E15,[1]Sheet1!$B$2:$J$23,9,0)</f>
        <v>77.22</v>
      </c>
      <c r="L15" s="8">
        <f t="shared" si="0"/>
        <v>73.86</v>
      </c>
      <c r="M15" s="16"/>
    </row>
    <row r="16" ht="20" customHeight="1" spans="1:13">
      <c r="A16" s="10"/>
      <c r="B16" s="11"/>
      <c r="C16" s="12"/>
      <c r="D16" s="11"/>
      <c r="E16" s="18" t="s">
        <v>47</v>
      </c>
      <c r="F16" s="18" t="s">
        <v>48</v>
      </c>
      <c r="G16" s="9" t="s">
        <v>20</v>
      </c>
      <c r="H16" s="8">
        <v>74</v>
      </c>
      <c r="I16" s="8"/>
      <c r="J16" s="8">
        <v>74</v>
      </c>
      <c r="K16" s="8">
        <f>VLOOKUP(E16,[1]Sheet1!$B$2:$J$23,9,0)</f>
        <v>0</v>
      </c>
      <c r="L16" s="8">
        <f t="shared" si="0"/>
        <v>37</v>
      </c>
      <c r="M16" s="16" t="s">
        <v>25</v>
      </c>
    </row>
    <row r="17" ht="20" customHeight="1" spans="1:13">
      <c r="A17" s="10"/>
      <c r="B17" s="13"/>
      <c r="C17" s="14"/>
      <c r="D17" s="13"/>
      <c r="E17" s="18" t="s">
        <v>49</v>
      </c>
      <c r="F17" s="18" t="s">
        <v>50</v>
      </c>
      <c r="G17" s="9" t="s">
        <v>32</v>
      </c>
      <c r="H17" s="8">
        <v>72</v>
      </c>
      <c r="I17" s="8"/>
      <c r="J17" s="8">
        <v>72</v>
      </c>
      <c r="K17" s="8">
        <f>VLOOKUP(E17,[1]Sheet1!$B$2:$J$23,9,0)</f>
        <v>0</v>
      </c>
      <c r="L17" s="8">
        <f t="shared" si="0"/>
        <v>36</v>
      </c>
      <c r="M17" s="16" t="s">
        <v>25</v>
      </c>
    </row>
    <row r="18" ht="20" customHeight="1" spans="1:13">
      <c r="A18" s="10"/>
      <c r="B18" s="6" t="s">
        <v>51</v>
      </c>
      <c r="C18" s="7" t="s">
        <v>52</v>
      </c>
      <c r="D18" s="6">
        <v>1</v>
      </c>
      <c r="E18" s="18" t="s">
        <v>53</v>
      </c>
      <c r="F18" s="18" t="s">
        <v>54</v>
      </c>
      <c r="G18" s="9" t="s">
        <v>20</v>
      </c>
      <c r="H18" s="8">
        <v>64</v>
      </c>
      <c r="I18" s="8"/>
      <c r="J18" s="8">
        <v>64</v>
      </c>
      <c r="K18" s="8">
        <f>VLOOKUP(E18,[1]Sheet1!$B$2:$J$23,9,0)</f>
        <v>79.9</v>
      </c>
      <c r="L18" s="8">
        <f t="shared" si="0"/>
        <v>71.95</v>
      </c>
      <c r="M18" s="16"/>
    </row>
    <row r="19" ht="20" customHeight="1" spans="1:13">
      <c r="A19" s="10"/>
      <c r="B19" s="11"/>
      <c r="C19" s="12"/>
      <c r="D19" s="11"/>
      <c r="E19" s="18" t="s">
        <v>55</v>
      </c>
      <c r="F19" s="18" t="s">
        <v>56</v>
      </c>
      <c r="G19" s="9" t="s">
        <v>20</v>
      </c>
      <c r="H19" s="8">
        <v>55</v>
      </c>
      <c r="I19" s="8"/>
      <c r="J19" s="8">
        <v>55</v>
      </c>
      <c r="K19" s="8">
        <f>VLOOKUP(E19,[1]Sheet1!$B$2:$J$23,9,0)</f>
        <v>74</v>
      </c>
      <c r="L19" s="8">
        <f t="shared" si="0"/>
        <v>64.5</v>
      </c>
      <c r="M19" s="16"/>
    </row>
    <row r="20" ht="20" customHeight="1" spans="1:13">
      <c r="A20" s="10"/>
      <c r="B20" s="13"/>
      <c r="C20" s="14"/>
      <c r="D20" s="13"/>
      <c r="E20" s="18" t="s">
        <v>57</v>
      </c>
      <c r="F20" s="18" t="s">
        <v>58</v>
      </c>
      <c r="G20" s="9" t="s">
        <v>20</v>
      </c>
      <c r="H20" s="8">
        <v>52.5</v>
      </c>
      <c r="I20" s="8"/>
      <c r="J20" s="8">
        <v>52.5</v>
      </c>
      <c r="K20" s="8">
        <f>VLOOKUP(E20,[1]Sheet1!$B$2:$J$23,9,0)</f>
        <v>70.92</v>
      </c>
      <c r="L20" s="8">
        <f t="shared" si="0"/>
        <v>61.71</v>
      </c>
      <c r="M20" s="16"/>
    </row>
    <row r="21" ht="20" customHeight="1" spans="1:13">
      <c r="A21" s="10"/>
      <c r="B21" s="6" t="s">
        <v>59</v>
      </c>
      <c r="C21" s="7" t="s">
        <v>60</v>
      </c>
      <c r="D21" s="6">
        <v>1</v>
      </c>
      <c r="E21" s="18" t="s">
        <v>61</v>
      </c>
      <c r="F21" s="18" t="s">
        <v>62</v>
      </c>
      <c r="G21" s="9" t="s">
        <v>32</v>
      </c>
      <c r="H21" s="8">
        <v>72</v>
      </c>
      <c r="I21" s="8"/>
      <c r="J21" s="8">
        <v>72</v>
      </c>
      <c r="K21" s="8">
        <f>VLOOKUP(E21,[1]Sheet1!$B$2:$J$23,9,0)</f>
        <v>85.06</v>
      </c>
      <c r="L21" s="8">
        <f t="shared" si="0"/>
        <v>78.53</v>
      </c>
      <c r="M21" s="16"/>
    </row>
    <row r="22" ht="20" customHeight="1" spans="1:13">
      <c r="A22" s="10"/>
      <c r="B22" s="11"/>
      <c r="C22" s="12"/>
      <c r="D22" s="11"/>
      <c r="E22" s="18" t="s">
        <v>63</v>
      </c>
      <c r="F22" s="18" t="s">
        <v>64</v>
      </c>
      <c r="G22" s="9" t="s">
        <v>32</v>
      </c>
      <c r="H22" s="8">
        <v>71.5</v>
      </c>
      <c r="I22" s="8"/>
      <c r="J22" s="8">
        <v>71.5</v>
      </c>
      <c r="K22" s="8">
        <f>VLOOKUP(E22,[1]Sheet1!$B$2:$J$23,9,0)</f>
        <v>76</v>
      </c>
      <c r="L22" s="8">
        <f t="shared" si="0"/>
        <v>73.75</v>
      </c>
      <c r="M22" s="16"/>
    </row>
    <row r="23" ht="20" customHeight="1" spans="1:13">
      <c r="A23" s="10"/>
      <c r="B23" s="13"/>
      <c r="C23" s="14"/>
      <c r="D23" s="13"/>
      <c r="E23" s="18" t="s">
        <v>65</v>
      </c>
      <c r="F23" s="18" t="s">
        <v>66</v>
      </c>
      <c r="G23" s="9" t="s">
        <v>32</v>
      </c>
      <c r="H23" s="8">
        <v>71</v>
      </c>
      <c r="I23" s="8"/>
      <c r="J23" s="8">
        <v>71</v>
      </c>
      <c r="K23" s="8">
        <f>VLOOKUP(E23,[1]Sheet1!$B$2:$J$23,9,0)</f>
        <v>0</v>
      </c>
      <c r="L23" s="8">
        <f t="shared" si="0"/>
        <v>35.5</v>
      </c>
      <c r="M23" s="16" t="s">
        <v>25</v>
      </c>
    </row>
    <row r="24" ht="20" customHeight="1" spans="1:13">
      <c r="A24" s="10"/>
      <c r="B24" s="6" t="s">
        <v>67</v>
      </c>
      <c r="C24" s="7" t="s">
        <v>68</v>
      </c>
      <c r="D24" s="6">
        <v>1</v>
      </c>
      <c r="E24" s="18" t="s">
        <v>69</v>
      </c>
      <c r="F24" s="18" t="s">
        <v>70</v>
      </c>
      <c r="G24" s="9" t="s">
        <v>20</v>
      </c>
      <c r="H24" s="8">
        <v>71.5</v>
      </c>
      <c r="I24" s="8">
        <v>3</v>
      </c>
      <c r="J24" s="8">
        <v>74.5</v>
      </c>
      <c r="K24" s="8">
        <f>VLOOKUP(E24,[1]Sheet1!$B$2:$J$23,9,0)</f>
        <v>81.76</v>
      </c>
      <c r="L24" s="8">
        <f t="shared" si="0"/>
        <v>78.13</v>
      </c>
      <c r="M24" s="16"/>
    </row>
    <row r="25" ht="20" customHeight="1" spans="1:13">
      <c r="A25" s="10"/>
      <c r="B25" s="11"/>
      <c r="C25" s="12"/>
      <c r="D25" s="11"/>
      <c r="E25" s="18" t="s">
        <v>71</v>
      </c>
      <c r="F25" s="18" t="s">
        <v>72</v>
      </c>
      <c r="G25" s="9" t="s">
        <v>32</v>
      </c>
      <c r="H25" s="8">
        <v>72</v>
      </c>
      <c r="I25" s="8"/>
      <c r="J25" s="8">
        <v>72</v>
      </c>
      <c r="K25" s="8">
        <f>VLOOKUP(E25,[1]Sheet1!$B$2:$J$23,9,0)</f>
        <v>81.36</v>
      </c>
      <c r="L25" s="8">
        <f t="shared" si="0"/>
        <v>76.68</v>
      </c>
      <c r="M25" s="16"/>
    </row>
    <row r="26" ht="20" customHeight="1" spans="1:13">
      <c r="A26" s="10"/>
      <c r="B26" s="13"/>
      <c r="C26" s="14"/>
      <c r="D26" s="13"/>
      <c r="E26" s="18" t="s">
        <v>73</v>
      </c>
      <c r="F26" s="18" t="s">
        <v>74</v>
      </c>
      <c r="G26" s="9" t="s">
        <v>32</v>
      </c>
      <c r="H26" s="8">
        <v>73.5</v>
      </c>
      <c r="I26" s="8"/>
      <c r="J26" s="8">
        <v>73.5</v>
      </c>
      <c r="K26" s="8">
        <f>VLOOKUP(E26,[1]Sheet1!$B$2:$J$23,9,0)</f>
        <v>78.34</v>
      </c>
      <c r="L26" s="8">
        <f t="shared" si="0"/>
        <v>75.92</v>
      </c>
      <c r="M26" s="16"/>
    </row>
    <row r="27" spans="2:13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2:13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2:13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2:13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2:13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</sheetData>
  <sortState ref="E21:M23">
    <sortCondition ref="L21:L23" descending="1"/>
  </sortState>
  <mergeCells count="20">
    <mergeCell ref="A2:M2"/>
    <mergeCell ref="A5:A26"/>
    <mergeCell ref="B5:B7"/>
    <mergeCell ref="B8:B10"/>
    <mergeCell ref="B11:B17"/>
    <mergeCell ref="B18:B20"/>
    <mergeCell ref="B21:B23"/>
    <mergeCell ref="B24:B26"/>
    <mergeCell ref="C5:C7"/>
    <mergeCell ref="C8:C10"/>
    <mergeCell ref="C11:C17"/>
    <mergeCell ref="C18:C20"/>
    <mergeCell ref="C21:C23"/>
    <mergeCell ref="C24:C26"/>
    <mergeCell ref="D5:D7"/>
    <mergeCell ref="D8:D10"/>
    <mergeCell ref="D11:D17"/>
    <mergeCell ref="D18:D20"/>
    <mergeCell ref="D21:D23"/>
    <mergeCell ref="D24:D26"/>
  </mergeCells>
  <conditionalFormatting sqref="E4">
    <cfRule type="duplicateValues" dxfId="0" priority="1"/>
  </conditionalFormatting>
  <conditionalFormatting sqref="E7">
    <cfRule type="duplicateValues" dxfId="0" priority="7"/>
  </conditionalFormatting>
  <conditionalFormatting sqref="E5:E6">
    <cfRule type="duplicateValues" dxfId="0" priority="8"/>
  </conditionalFormatting>
  <conditionalFormatting sqref="E8:E10">
    <cfRule type="duplicateValues" dxfId="0" priority="6"/>
  </conditionalFormatting>
  <conditionalFormatting sqref="E11:E17">
    <cfRule type="duplicateValues" dxfId="0" priority="5"/>
  </conditionalFormatting>
  <conditionalFormatting sqref="E18:E20">
    <cfRule type="duplicateValues" dxfId="0" priority="4"/>
  </conditionalFormatting>
  <conditionalFormatting sqref="E21:E23">
    <cfRule type="duplicateValues" dxfId="0" priority="3"/>
  </conditionalFormatting>
  <conditionalFormatting sqref="E24:E26">
    <cfRule type="duplicateValues" dxfId="0" priority="2"/>
  </conditionalFormatting>
  <printOptions horizontalCentered="1"/>
  <pageMargins left="0.751388888888889" right="0.751388888888889" top="0.393055555555556" bottom="0.354166666666667" header="0.275" footer="0.2361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洲上过客</cp:lastModifiedBy>
  <dcterms:created xsi:type="dcterms:W3CDTF">2021-07-12T02:24:00Z</dcterms:created>
  <dcterms:modified xsi:type="dcterms:W3CDTF">2021-07-12T02:53:15Z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E9A70F9865944ABA91E5797BEE482403</vt:lpwstr>
  </property>
  <property fmtid="{D5CDD505-2E9C-101B-9397-08002B2CF9AE}" pid="3" name="KSOProductBuildVer">
    <vt:lpwstr>2052-11.1.0.10314</vt:lpwstr>
  </property>
</Properties>
</file>