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1955" activeTab="1"/>
  </bookViews>
  <sheets>
    <sheet name="一考场" sheetId="5" r:id="rId1"/>
    <sheet name="二考场" sheetId="6" r:id="rId2"/>
    <sheet name="三考场" sheetId="7" r:id="rId3"/>
    <sheet name="四考场" sheetId="8" r:id="rId4"/>
    <sheet name="五考场" sheetId="9" r:id="rId5"/>
    <sheet name="六考场" sheetId="10" r:id="rId6"/>
  </sheets>
  <calcPr calcId="144525"/>
</workbook>
</file>

<file path=xl/calcChain.xml><?xml version="1.0" encoding="utf-8"?>
<calcChain xmlns="http://schemas.openxmlformats.org/spreadsheetml/2006/main">
  <c r="H12" i="7" l="1"/>
  <c r="F12" i="7"/>
  <c r="I12" i="7" s="1"/>
  <c r="H21" i="7"/>
  <c r="F21" i="7"/>
  <c r="I21" i="7" s="1"/>
  <c r="I20" i="7"/>
  <c r="H20" i="7"/>
  <c r="F20" i="7"/>
  <c r="H10" i="7"/>
  <c r="F10" i="7"/>
  <c r="I10" i="7" s="1"/>
  <c r="H17" i="7"/>
  <c r="F17" i="7"/>
  <c r="I17" i="7" s="1"/>
  <c r="H11" i="7"/>
  <c r="F11" i="7"/>
  <c r="I11" i="7" s="1"/>
  <c r="H7" i="7"/>
  <c r="F7" i="7"/>
  <c r="H14" i="7"/>
  <c r="F14" i="7"/>
  <c r="H19" i="7"/>
  <c r="F19" i="7"/>
  <c r="I19" i="7" s="1"/>
  <c r="H15" i="7"/>
  <c r="F15" i="7"/>
  <c r="I15" i="7" s="1"/>
  <c r="H16" i="7"/>
  <c r="F16" i="7"/>
  <c r="I16" i="7" s="1"/>
  <c r="H9" i="7"/>
  <c r="F9" i="7"/>
  <c r="I9" i="7" s="1"/>
  <c r="H18" i="7"/>
  <c r="F18" i="7"/>
  <c r="H13" i="7"/>
  <c r="F13" i="7"/>
  <c r="I13" i="7" s="1"/>
  <c r="H8" i="7"/>
  <c r="F8" i="7"/>
  <c r="I8" i="7" s="1"/>
  <c r="H5" i="7"/>
  <c r="F5" i="7"/>
  <c r="I5" i="7" s="1"/>
  <c r="H6" i="7"/>
  <c r="F6" i="7"/>
  <c r="I6" i="7" s="1"/>
  <c r="H4" i="7"/>
  <c r="F4" i="7"/>
  <c r="H32" i="7"/>
  <c r="F32" i="7"/>
  <c r="I32" i="7" s="1"/>
  <c r="H33" i="7"/>
  <c r="F33" i="7"/>
  <c r="I33" i="7" s="1"/>
  <c r="H31" i="7"/>
  <c r="F31" i="7"/>
  <c r="I31" i="7" s="1"/>
  <c r="H28" i="7"/>
  <c r="F28" i="7"/>
  <c r="I28" i="7" s="1"/>
  <c r="H29" i="7"/>
  <c r="F29" i="7"/>
  <c r="H30" i="7"/>
  <c r="F30" i="7"/>
  <c r="I30" i="7" s="1"/>
  <c r="H24" i="7"/>
  <c r="F24" i="7"/>
  <c r="I24" i="7" s="1"/>
  <c r="H23" i="7"/>
  <c r="F23" i="7"/>
  <c r="H22" i="7"/>
  <c r="F22" i="7"/>
  <c r="I22" i="7" s="1"/>
  <c r="H26" i="7"/>
  <c r="F26" i="7"/>
  <c r="I26" i="7" s="1"/>
  <c r="H25" i="7"/>
  <c r="F25" i="7"/>
  <c r="H27" i="7"/>
  <c r="F27" i="7"/>
  <c r="I27" i="7" s="1"/>
  <c r="H38" i="7"/>
  <c r="F38" i="7"/>
  <c r="H34" i="7"/>
  <c r="F34" i="7"/>
  <c r="H36" i="7"/>
  <c r="F36" i="7"/>
  <c r="I36" i="7" s="1"/>
  <c r="H37" i="7"/>
  <c r="F37" i="7"/>
  <c r="I37" i="7" s="1"/>
  <c r="H39" i="7"/>
  <c r="F39" i="7"/>
  <c r="H35" i="7"/>
  <c r="F35" i="7"/>
  <c r="H39" i="6"/>
  <c r="F39" i="6"/>
  <c r="I39" i="6" s="1"/>
  <c r="H38" i="6"/>
  <c r="F38" i="6"/>
  <c r="I38" i="6" s="1"/>
  <c r="H37" i="6"/>
  <c r="F37" i="6"/>
  <c r="I37" i="6" s="1"/>
  <c r="H33" i="6"/>
  <c r="F33" i="6"/>
  <c r="I33" i="6" s="1"/>
  <c r="H19" i="6"/>
  <c r="F19" i="6"/>
  <c r="H31" i="6"/>
  <c r="F31" i="6"/>
  <c r="I31" i="6" s="1"/>
  <c r="H34" i="6"/>
  <c r="F34" i="6"/>
  <c r="I34" i="6" s="1"/>
  <c r="H28" i="6"/>
  <c r="F28" i="6"/>
  <c r="I28" i="6" s="1"/>
  <c r="H23" i="6"/>
  <c r="F23" i="6"/>
  <c r="I23" i="6" s="1"/>
  <c r="H29" i="6"/>
  <c r="I29" i="6" s="1"/>
  <c r="F29" i="6"/>
  <c r="H26" i="6"/>
  <c r="F26" i="6"/>
  <c r="I26" i="6" s="1"/>
  <c r="H36" i="6"/>
  <c r="F36" i="6"/>
  <c r="I36" i="6" s="1"/>
  <c r="I30" i="6"/>
  <c r="H30" i="6"/>
  <c r="F30" i="6"/>
  <c r="H27" i="6"/>
  <c r="F27" i="6"/>
  <c r="I27" i="6" s="1"/>
  <c r="H22" i="6"/>
  <c r="F22" i="6"/>
  <c r="I22" i="6" s="1"/>
  <c r="H32" i="6"/>
  <c r="F32" i="6"/>
  <c r="I32" i="6" s="1"/>
  <c r="H20" i="6"/>
  <c r="F20" i="6"/>
  <c r="I20" i="6" s="1"/>
  <c r="H35" i="6"/>
  <c r="F35" i="6"/>
  <c r="H21" i="6"/>
  <c r="F21" i="6"/>
  <c r="I21" i="6" s="1"/>
  <c r="H25" i="6"/>
  <c r="F25" i="6"/>
  <c r="I25" i="6" s="1"/>
  <c r="H24" i="6"/>
  <c r="F24" i="6"/>
  <c r="I24" i="6" s="1"/>
  <c r="H17" i="6"/>
  <c r="F17" i="6"/>
  <c r="I17" i="6" s="1"/>
  <c r="H16" i="6"/>
  <c r="F16" i="6"/>
  <c r="H18" i="6"/>
  <c r="F18" i="6"/>
  <c r="I18" i="6" s="1"/>
  <c r="H15" i="6"/>
  <c r="F15" i="6"/>
  <c r="I15" i="6" s="1"/>
  <c r="H13" i="6"/>
  <c r="F13" i="6"/>
  <c r="I13" i="6" s="1"/>
  <c r="H12" i="6"/>
  <c r="F12" i="6"/>
  <c r="I12" i="6" s="1"/>
  <c r="H14" i="6"/>
  <c r="I14" i="6" s="1"/>
  <c r="F14" i="6"/>
  <c r="H10" i="6"/>
  <c r="F10" i="6"/>
  <c r="I10" i="6" s="1"/>
  <c r="H11" i="6"/>
  <c r="F11" i="6"/>
  <c r="I11" i="6" s="1"/>
  <c r="I9" i="6"/>
  <c r="H9" i="6"/>
  <c r="F9" i="6"/>
  <c r="H7" i="6"/>
  <c r="F7" i="6"/>
  <c r="I7" i="6" s="1"/>
  <c r="H8" i="6"/>
  <c r="F8" i="6"/>
  <c r="I8" i="6" s="1"/>
  <c r="H5" i="6"/>
  <c r="F5" i="6"/>
  <c r="I5" i="6" s="1"/>
  <c r="H4" i="6"/>
  <c r="F4" i="6"/>
  <c r="I4" i="6" s="1"/>
  <c r="H6" i="6"/>
  <c r="F6" i="6"/>
  <c r="H34" i="5"/>
  <c r="F34" i="5"/>
  <c r="I34" i="5" s="1"/>
  <c r="H35" i="5"/>
  <c r="F35" i="5"/>
  <c r="H32" i="5"/>
  <c r="F32" i="5"/>
  <c r="I32" i="5" s="1"/>
  <c r="H33" i="5"/>
  <c r="F33" i="5"/>
  <c r="I33" i="5" s="1"/>
  <c r="H31" i="5"/>
  <c r="F31" i="5"/>
  <c r="H29" i="5"/>
  <c r="F29" i="5"/>
  <c r="I29" i="5" s="1"/>
  <c r="H28" i="5"/>
  <c r="F28" i="5"/>
  <c r="H30" i="5"/>
  <c r="F30" i="5"/>
  <c r="I30" i="5" s="1"/>
  <c r="H27" i="5"/>
  <c r="F27" i="5"/>
  <c r="I27" i="5" s="1"/>
  <c r="H25" i="5"/>
  <c r="F25" i="5"/>
  <c r="H26" i="5"/>
  <c r="I26" i="5" s="1"/>
  <c r="F26" i="5"/>
  <c r="I36" i="5"/>
  <c r="H36" i="5"/>
  <c r="F36" i="5"/>
  <c r="H23" i="5"/>
  <c r="F23" i="5"/>
  <c r="I23" i="5" s="1"/>
  <c r="H21" i="5"/>
  <c r="F21" i="5"/>
  <c r="I21" i="5" s="1"/>
  <c r="H18" i="5"/>
  <c r="F18" i="5"/>
  <c r="I18" i="5" s="1"/>
  <c r="H19" i="5"/>
  <c r="F19" i="5"/>
  <c r="I19" i="5" s="1"/>
  <c r="I20" i="5"/>
  <c r="H20" i="5"/>
  <c r="F20" i="5"/>
  <c r="H15" i="5"/>
  <c r="F15" i="5"/>
  <c r="I15" i="5" s="1"/>
  <c r="H13" i="5"/>
  <c r="F13" i="5"/>
  <c r="H11" i="5"/>
  <c r="I11" i="5" s="1"/>
  <c r="F11" i="5"/>
  <c r="I9" i="5"/>
  <c r="H9" i="5"/>
  <c r="F9" i="5"/>
  <c r="H24" i="5"/>
  <c r="F24" i="5"/>
  <c r="I24" i="5" s="1"/>
  <c r="H22" i="5"/>
  <c r="F22" i="5"/>
  <c r="I22" i="5" s="1"/>
  <c r="H12" i="5"/>
  <c r="F12" i="5"/>
  <c r="I12" i="5" s="1"/>
  <c r="H14" i="5"/>
  <c r="F14" i="5"/>
  <c r="I14" i="5" s="1"/>
  <c r="I10" i="5"/>
  <c r="H10" i="5"/>
  <c r="F10" i="5"/>
  <c r="H16" i="5"/>
  <c r="F16" i="5"/>
  <c r="I16" i="5" s="1"/>
  <c r="H7" i="5"/>
  <c r="F7" i="5"/>
  <c r="H17" i="5"/>
  <c r="I17" i="5" s="1"/>
  <c r="F17" i="5"/>
  <c r="I8" i="5"/>
  <c r="H8" i="5"/>
  <c r="F8" i="5"/>
  <c r="H6" i="5"/>
  <c r="F6" i="5"/>
  <c r="I6" i="5" s="1"/>
  <c r="H5" i="5"/>
  <c r="F5" i="5"/>
  <c r="I5" i="5" s="1"/>
  <c r="H4" i="5"/>
  <c r="F4" i="5"/>
  <c r="I4" i="5" s="1"/>
  <c r="I35" i="7" l="1"/>
  <c r="I39" i="7"/>
  <c r="I34" i="7"/>
  <c r="I25" i="7"/>
  <c r="I29" i="7"/>
  <c r="I4" i="7"/>
  <c r="I38" i="7"/>
  <c r="I23" i="7"/>
  <c r="I18" i="7"/>
  <c r="I14" i="7"/>
  <c r="I7" i="7"/>
  <c r="J13" i="6"/>
  <c r="J24" i="6"/>
  <c r="J37" i="6"/>
  <c r="I6" i="6"/>
  <c r="J6" i="6" s="1"/>
  <c r="I16" i="6"/>
  <c r="I35" i="6"/>
  <c r="I19" i="6"/>
  <c r="J16" i="6" s="1"/>
  <c r="J24" i="5"/>
  <c r="I7" i="5"/>
  <c r="I13" i="5"/>
  <c r="J15" i="5" s="1"/>
  <c r="I25" i="5"/>
  <c r="J32" i="5" s="1"/>
  <c r="I31" i="5"/>
  <c r="I28" i="5"/>
  <c r="J34" i="5" s="1"/>
  <c r="I35" i="5"/>
  <c r="J29" i="5" s="1"/>
  <c r="J6" i="5"/>
  <c r="J28" i="6"/>
  <c r="J39" i="6"/>
  <c r="J5" i="6"/>
  <c r="J32" i="6"/>
  <c r="J19" i="6"/>
  <c r="J8" i="6"/>
  <c r="J9" i="6"/>
  <c r="J30" i="6"/>
  <c r="J38" i="6"/>
  <c r="J11" i="6"/>
  <c r="J14" i="6"/>
  <c r="J36" i="6"/>
  <c r="J29" i="6"/>
  <c r="J7" i="6"/>
  <c r="J12" i="6"/>
  <c r="J15" i="6"/>
  <c r="J23" i="6"/>
  <c r="J34" i="6"/>
  <c r="J10" i="6"/>
  <c r="J18" i="6"/>
  <c r="J31" i="6"/>
  <c r="J33" i="6"/>
  <c r="J23" i="5"/>
  <c r="J17" i="5"/>
  <c r="J11" i="5"/>
  <c r="J4" i="5"/>
  <c r="J12" i="5"/>
  <c r="J13" i="5"/>
  <c r="J18" i="5"/>
  <c r="J10" i="5"/>
  <c r="J8" i="5"/>
  <c r="J9" i="5"/>
  <c r="J19" i="5"/>
  <c r="J5" i="5"/>
  <c r="J21" i="5"/>
  <c r="J4" i="6" l="1"/>
  <c r="J26" i="6"/>
  <c r="J27" i="6"/>
  <c r="J20" i="6"/>
  <c r="J22" i="6"/>
  <c r="J35" i="6"/>
  <c r="J21" i="6"/>
  <c r="J17" i="6"/>
  <c r="J25" i="6"/>
  <c r="J33" i="5"/>
  <c r="J35" i="5"/>
  <c r="J25" i="5"/>
  <c r="J30" i="5"/>
  <c r="J36" i="5"/>
  <c r="J28" i="5"/>
  <c r="J27" i="5"/>
  <c r="J26" i="5"/>
  <c r="J16" i="5"/>
  <c r="J22" i="5"/>
  <c r="J14" i="5"/>
  <c r="J7" i="5"/>
  <c r="I36" i="10"/>
  <c r="H36" i="10"/>
  <c r="F36" i="10"/>
  <c r="I35" i="10"/>
  <c r="H35" i="10"/>
  <c r="F35" i="10"/>
  <c r="I34" i="10"/>
  <c r="H34" i="10"/>
  <c r="F34" i="10"/>
  <c r="J33" i="10"/>
  <c r="I33" i="10"/>
  <c r="H33" i="10"/>
  <c r="F33" i="10"/>
  <c r="J32" i="10"/>
  <c r="I32" i="10"/>
  <c r="H32" i="10"/>
  <c r="F32" i="10"/>
  <c r="J31" i="10"/>
  <c r="I31" i="10"/>
  <c r="H31" i="10"/>
  <c r="F31" i="10"/>
  <c r="I30" i="10"/>
  <c r="H30" i="10"/>
  <c r="F30" i="10"/>
  <c r="I29" i="10"/>
  <c r="H29" i="10"/>
  <c r="F29" i="10"/>
  <c r="I28" i="10"/>
  <c r="H28" i="10"/>
  <c r="F28" i="10"/>
  <c r="I27" i="10"/>
  <c r="H27" i="10"/>
  <c r="F27" i="10"/>
  <c r="I26" i="10"/>
  <c r="H26" i="10"/>
  <c r="F26" i="10"/>
  <c r="I25" i="10"/>
  <c r="H25" i="10"/>
  <c r="F25" i="10"/>
  <c r="I24" i="10"/>
  <c r="H24" i="10"/>
  <c r="F24" i="10"/>
  <c r="I23" i="10"/>
  <c r="H23" i="10"/>
  <c r="F23" i="10"/>
  <c r="I22" i="10"/>
  <c r="H22" i="10"/>
  <c r="F22" i="10"/>
  <c r="I21" i="10"/>
  <c r="H21" i="10"/>
  <c r="F21" i="10"/>
  <c r="I20" i="10"/>
  <c r="H20" i="10"/>
  <c r="F20" i="10"/>
  <c r="I19" i="10"/>
  <c r="H19" i="10"/>
  <c r="F19" i="10"/>
  <c r="J18" i="10"/>
  <c r="I18" i="10"/>
  <c r="H18" i="10"/>
  <c r="F18" i="10"/>
  <c r="J17" i="10"/>
  <c r="I17" i="10"/>
  <c r="H17" i="10"/>
  <c r="F17" i="10"/>
  <c r="J16" i="10"/>
  <c r="I16" i="10"/>
  <c r="H16" i="10"/>
  <c r="F16" i="10"/>
  <c r="J15" i="10"/>
  <c r="I15" i="10"/>
  <c r="H15" i="10"/>
  <c r="F15" i="10"/>
  <c r="J14" i="10"/>
  <c r="I14" i="10"/>
  <c r="H14" i="10"/>
  <c r="F14" i="10"/>
  <c r="J13" i="10"/>
  <c r="I13" i="10"/>
  <c r="H13" i="10"/>
  <c r="F13" i="10"/>
  <c r="J12" i="10"/>
  <c r="I12" i="10"/>
  <c r="H12" i="10"/>
  <c r="F12" i="10"/>
  <c r="J11" i="10"/>
  <c r="I11" i="10"/>
  <c r="H11" i="10"/>
  <c r="F11" i="10"/>
  <c r="J10" i="10"/>
  <c r="I10" i="10"/>
  <c r="H10" i="10"/>
  <c r="F10" i="10"/>
  <c r="J9" i="10"/>
  <c r="I9" i="10"/>
  <c r="H9" i="10"/>
  <c r="F9" i="10"/>
  <c r="J8" i="10"/>
  <c r="I8" i="10"/>
  <c r="H8" i="10"/>
  <c r="F8" i="10"/>
  <c r="J7" i="10"/>
  <c r="I7" i="10"/>
  <c r="H7" i="10"/>
  <c r="F7" i="10"/>
  <c r="J6" i="10"/>
  <c r="I6" i="10"/>
  <c r="H6" i="10"/>
  <c r="F6" i="10"/>
  <c r="J5" i="10"/>
  <c r="I5" i="10"/>
  <c r="H5" i="10"/>
  <c r="F5" i="10"/>
  <c r="J4" i="10"/>
  <c r="I4" i="10"/>
  <c r="H4" i="10"/>
  <c r="F4" i="10"/>
  <c r="I32" i="9"/>
  <c r="H32" i="9"/>
  <c r="F32" i="9"/>
  <c r="I31" i="9"/>
  <c r="H31" i="9"/>
  <c r="F31" i="9"/>
  <c r="I30" i="9"/>
  <c r="H30" i="9"/>
  <c r="F30" i="9"/>
  <c r="I29" i="9"/>
  <c r="H29" i="9"/>
  <c r="F29" i="9"/>
  <c r="I28" i="9"/>
  <c r="H28" i="9"/>
  <c r="F28" i="9"/>
  <c r="I27" i="9"/>
  <c r="H27" i="9"/>
  <c r="F27" i="9"/>
  <c r="I26" i="9"/>
  <c r="H26" i="9"/>
  <c r="F26" i="9"/>
  <c r="I25" i="9"/>
  <c r="H25" i="9"/>
  <c r="F25" i="9"/>
  <c r="I24" i="9"/>
  <c r="H24" i="9"/>
  <c r="F24" i="9"/>
  <c r="I23" i="9"/>
  <c r="H23" i="9"/>
  <c r="F23" i="9"/>
  <c r="I22" i="9"/>
  <c r="H22" i="9"/>
  <c r="F22" i="9"/>
  <c r="I21" i="9"/>
  <c r="H21" i="9"/>
  <c r="F21" i="9"/>
  <c r="I20" i="9"/>
  <c r="H20" i="9"/>
  <c r="F20" i="9"/>
  <c r="I19" i="9"/>
  <c r="H19" i="9"/>
  <c r="F19" i="9"/>
  <c r="I18" i="9"/>
  <c r="H18" i="9"/>
  <c r="F18" i="9"/>
  <c r="I17" i="9"/>
  <c r="H17" i="9"/>
  <c r="F17" i="9"/>
  <c r="I16" i="9"/>
  <c r="H16" i="9"/>
  <c r="F16" i="9"/>
  <c r="I15" i="9"/>
  <c r="H15" i="9"/>
  <c r="F15" i="9"/>
  <c r="I14" i="9"/>
  <c r="H14" i="9"/>
  <c r="F14" i="9"/>
  <c r="I13" i="9"/>
  <c r="H13" i="9"/>
  <c r="F13" i="9"/>
  <c r="I12" i="9"/>
  <c r="H12" i="9"/>
  <c r="F12" i="9"/>
  <c r="I11" i="9"/>
  <c r="H11" i="9"/>
  <c r="F11" i="9"/>
  <c r="I10" i="9"/>
  <c r="H10" i="9"/>
  <c r="F10" i="9"/>
  <c r="I9" i="9"/>
  <c r="H9" i="9"/>
  <c r="F9" i="9"/>
  <c r="I8" i="9"/>
  <c r="H8" i="9"/>
  <c r="F8" i="9"/>
  <c r="I7" i="9"/>
  <c r="H7" i="9"/>
  <c r="F7" i="9"/>
  <c r="I6" i="9"/>
  <c r="H6" i="9"/>
  <c r="F6" i="9"/>
  <c r="I5" i="9"/>
  <c r="H5" i="9"/>
  <c r="F5" i="9"/>
  <c r="I4" i="9"/>
  <c r="H4" i="9"/>
  <c r="F4" i="9"/>
  <c r="I36" i="8"/>
  <c r="H36" i="8"/>
  <c r="F36" i="8"/>
  <c r="I35" i="8"/>
  <c r="H35" i="8"/>
  <c r="F35" i="8"/>
  <c r="I34" i="8"/>
  <c r="H34" i="8"/>
  <c r="F34" i="8"/>
  <c r="I33" i="8"/>
  <c r="H33" i="8"/>
  <c r="F33" i="8"/>
  <c r="I32" i="8"/>
  <c r="H32" i="8"/>
  <c r="F32" i="8"/>
  <c r="I31" i="8"/>
  <c r="H31" i="8"/>
  <c r="F31" i="8"/>
  <c r="I30" i="8"/>
  <c r="H30" i="8"/>
  <c r="F30" i="8"/>
  <c r="I29" i="8"/>
  <c r="H29" i="8"/>
  <c r="F29" i="8"/>
  <c r="I28" i="8"/>
  <c r="H28" i="8"/>
  <c r="F28" i="8"/>
  <c r="I27" i="8"/>
  <c r="H27" i="8"/>
  <c r="F27" i="8"/>
  <c r="I26" i="8"/>
  <c r="H26" i="8"/>
  <c r="F26" i="8"/>
  <c r="I25" i="8"/>
  <c r="H25" i="8"/>
  <c r="F25" i="8"/>
  <c r="I24" i="8"/>
  <c r="H24" i="8"/>
  <c r="F24" i="8"/>
  <c r="I23" i="8"/>
  <c r="H23" i="8"/>
  <c r="F23" i="8"/>
  <c r="I22" i="8"/>
  <c r="H22" i="8"/>
  <c r="F22" i="8"/>
  <c r="I21" i="8"/>
  <c r="H21" i="8"/>
  <c r="F21" i="8"/>
  <c r="I20" i="8"/>
  <c r="H20" i="8"/>
  <c r="F20" i="8"/>
  <c r="I19" i="8"/>
  <c r="H19" i="8"/>
  <c r="F19" i="8"/>
  <c r="I18" i="8"/>
  <c r="H18" i="8"/>
  <c r="F18" i="8"/>
  <c r="I17" i="8"/>
  <c r="H17" i="8"/>
  <c r="F17" i="8"/>
  <c r="I16" i="8"/>
  <c r="H16" i="8"/>
  <c r="F16" i="8"/>
  <c r="I15" i="8"/>
  <c r="H15" i="8"/>
  <c r="F15" i="8"/>
  <c r="I14" i="8"/>
  <c r="H14" i="8"/>
  <c r="F14" i="8"/>
  <c r="I13" i="8"/>
  <c r="H13" i="8"/>
  <c r="F13" i="8"/>
  <c r="I12" i="8"/>
  <c r="H12" i="8"/>
  <c r="F12" i="8"/>
  <c r="I11" i="8"/>
  <c r="H11" i="8"/>
  <c r="F11" i="8"/>
  <c r="I10" i="8"/>
  <c r="H10" i="8"/>
  <c r="F10" i="8"/>
  <c r="I9" i="8"/>
  <c r="H9" i="8"/>
  <c r="F9" i="8"/>
  <c r="I8" i="8"/>
  <c r="H8" i="8"/>
  <c r="F8" i="8"/>
  <c r="I7" i="8"/>
  <c r="H7" i="8"/>
  <c r="F7" i="8"/>
  <c r="I6" i="8"/>
  <c r="H6" i="8"/>
  <c r="F6" i="8"/>
  <c r="I5" i="8"/>
  <c r="H5" i="8"/>
  <c r="F5" i="8"/>
  <c r="I4" i="8"/>
  <c r="H4" i="8"/>
  <c r="F4" i="8"/>
</calcChain>
</file>

<file path=xl/sharedStrings.xml><?xml version="1.0" encoding="utf-8"?>
<sst xmlns="http://schemas.openxmlformats.org/spreadsheetml/2006/main" count="877" uniqueCount="419">
  <si>
    <t>序号</t>
  </si>
  <si>
    <t>招聘类型</t>
  </si>
  <si>
    <t>招聘岗位</t>
  </si>
  <si>
    <t>姓名</t>
  </si>
  <si>
    <t>笔试成绩（40%）</t>
  </si>
  <si>
    <t>面试成绩（60%）</t>
  </si>
  <si>
    <t>总分</t>
  </si>
  <si>
    <t>名次</t>
  </si>
  <si>
    <t>笔试总分</t>
  </si>
  <si>
    <t>折合分</t>
  </si>
  <si>
    <t>面试总分</t>
  </si>
  <si>
    <t>覃仕庆</t>
  </si>
  <si>
    <t>86.25</t>
  </si>
  <si>
    <t>彭佳佳</t>
  </si>
  <si>
    <t>86.15</t>
  </si>
  <si>
    <t>张倩</t>
  </si>
  <si>
    <t>84.85</t>
  </si>
  <si>
    <t>向红亚</t>
  </si>
  <si>
    <t>84.35</t>
  </si>
  <si>
    <t>向甜</t>
  </si>
  <si>
    <t>83.45</t>
  </si>
  <si>
    <t>王俊茗</t>
  </si>
  <si>
    <t>83.25</t>
  </si>
  <si>
    <t>王智宇</t>
  </si>
  <si>
    <t>83.05</t>
  </si>
  <si>
    <t>田双菊</t>
  </si>
  <si>
    <t>83.00</t>
  </si>
  <si>
    <t>杨贞妮</t>
  </si>
  <si>
    <t>82.75</t>
  </si>
  <si>
    <t>白瑶</t>
  </si>
  <si>
    <t>82.55</t>
  </si>
  <si>
    <t>张敏</t>
  </si>
  <si>
    <t>82.40</t>
  </si>
  <si>
    <t>向秋实</t>
  </si>
  <si>
    <t>田林灵</t>
  </si>
  <si>
    <t>82.30</t>
  </si>
  <si>
    <t>李莉</t>
  </si>
  <si>
    <t>81.55</t>
  </si>
  <si>
    <t>冯翰博</t>
  </si>
  <si>
    <t>81.45</t>
  </si>
  <si>
    <t>陈玉榕</t>
  </si>
  <si>
    <t>81.35</t>
  </si>
  <si>
    <t>蔡文华</t>
  </si>
  <si>
    <t>文泓钦</t>
  </si>
  <si>
    <t>81.30</t>
  </si>
  <si>
    <t>农村教师岗</t>
  </si>
  <si>
    <t>小学语文</t>
  </si>
  <si>
    <t>谭玉彩</t>
  </si>
  <si>
    <t>79.30</t>
  </si>
  <si>
    <t>王甜</t>
  </si>
  <si>
    <t>78.85</t>
  </si>
  <si>
    <t>杨智旭</t>
  </si>
  <si>
    <t>76.80</t>
  </si>
  <si>
    <t xml:space="preserve"> 城区教师岗</t>
  </si>
  <si>
    <t>向林</t>
  </si>
  <si>
    <t>82.90</t>
  </si>
  <si>
    <t>蒋剑英</t>
  </si>
  <si>
    <t>81.90</t>
  </si>
  <si>
    <t>余琦</t>
  </si>
  <si>
    <t>81.75</t>
  </si>
  <si>
    <t>蔡静</t>
  </si>
  <si>
    <t>81.70</t>
  </si>
  <si>
    <t>张晓莲</t>
  </si>
  <si>
    <t>81.65</t>
  </si>
  <si>
    <t>杨淑琪</t>
  </si>
  <si>
    <t>田婷</t>
  </si>
  <si>
    <t>80.90</t>
  </si>
  <si>
    <t>周远军</t>
  </si>
  <si>
    <t>80.60</t>
  </si>
  <si>
    <t>张彩钰</t>
  </si>
  <si>
    <t>林佳斯</t>
  </si>
  <si>
    <t>80.35</t>
  </si>
  <si>
    <t>唐露</t>
  </si>
  <si>
    <t>唐苗</t>
  </si>
  <si>
    <t>80.25</t>
  </si>
  <si>
    <t>杨秀娥</t>
  </si>
  <si>
    <t>79.80</t>
  </si>
  <si>
    <t>张文慧</t>
  </si>
  <si>
    <t>79.75</t>
  </si>
  <si>
    <t>邹娟娟</t>
  </si>
  <si>
    <t>79.65</t>
  </si>
  <si>
    <t>刘锐</t>
  </si>
  <si>
    <t>79.60</t>
  </si>
  <si>
    <t>甘姿芳</t>
  </si>
  <si>
    <t>79.15</t>
  </si>
  <si>
    <t>邹艳</t>
  </si>
  <si>
    <t>小学音乐</t>
  </si>
  <si>
    <t>唐红杰</t>
  </si>
  <si>
    <t>向秋</t>
  </si>
  <si>
    <t>田元华</t>
  </si>
  <si>
    <t>79.35</t>
  </si>
  <si>
    <t>小学信息技术</t>
  </si>
  <si>
    <t>段亚琴</t>
  </si>
  <si>
    <t>84.60</t>
  </si>
  <si>
    <t>谭双全</t>
  </si>
  <si>
    <t>82.35</t>
  </si>
  <si>
    <t>陈星彤</t>
  </si>
  <si>
    <t>81.20</t>
  </si>
  <si>
    <t>滕英</t>
  </si>
  <si>
    <t>81.10</t>
  </si>
  <si>
    <t>程其学</t>
  </si>
  <si>
    <t>78.75</t>
  </si>
  <si>
    <t>冉冉</t>
  </si>
  <si>
    <t>77.80</t>
  </si>
  <si>
    <t>官莉</t>
  </si>
  <si>
    <t>76.55</t>
  </si>
  <si>
    <t>李扶蓉</t>
  </si>
  <si>
    <t>75.95</t>
  </si>
  <si>
    <t>龚瑶瑶</t>
  </si>
  <si>
    <t>73.70</t>
  </si>
  <si>
    <t>李珂欣</t>
  </si>
  <si>
    <t>73.65</t>
  </si>
  <si>
    <t>欧冬丽</t>
  </si>
  <si>
    <t>69.95</t>
  </si>
  <si>
    <t>谭田</t>
  </si>
  <si>
    <t>67.80</t>
  </si>
  <si>
    <t>新机制</t>
  </si>
  <si>
    <t>小学体育</t>
  </si>
  <si>
    <t>刘双玮</t>
  </si>
  <si>
    <t>69.10</t>
  </si>
  <si>
    <t>邓芳</t>
  </si>
  <si>
    <t>66.55</t>
  </si>
  <si>
    <t>杨小西</t>
  </si>
  <si>
    <t>65.55</t>
  </si>
  <si>
    <t>周港还</t>
  </si>
  <si>
    <t>71.20</t>
  </si>
  <si>
    <t>黄林</t>
  </si>
  <si>
    <t>70.85</t>
  </si>
  <si>
    <t>涂绪彪</t>
  </si>
  <si>
    <t>69.20</t>
  </si>
  <si>
    <t>赵小鑫</t>
  </si>
  <si>
    <t>67.95</t>
  </si>
  <si>
    <t>李小飞</t>
  </si>
  <si>
    <t>67.60</t>
  </si>
  <si>
    <t>田昌荣</t>
  </si>
  <si>
    <t>67.45</t>
  </si>
  <si>
    <t>小学数学</t>
  </si>
  <si>
    <t>黄晓璐</t>
  </si>
  <si>
    <t>81.40</t>
  </si>
  <si>
    <t>田进</t>
  </si>
  <si>
    <t>79.90</t>
  </si>
  <si>
    <t>袁晓鸿</t>
  </si>
  <si>
    <t>刘粤</t>
  </si>
  <si>
    <t>87.15</t>
  </si>
  <si>
    <t>杨菁华</t>
  </si>
  <si>
    <t>86.85</t>
  </si>
  <si>
    <t>熊春艳</t>
  </si>
  <si>
    <t>83.55</t>
  </si>
  <si>
    <t>罗佳欣</t>
  </si>
  <si>
    <t>卢静</t>
  </si>
  <si>
    <t>王小云</t>
  </si>
  <si>
    <t>80.95</t>
  </si>
  <si>
    <t>邹兵来</t>
  </si>
  <si>
    <t>79.10</t>
  </si>
  <si>
    <t>米进</t>
  </si>
  <si>
    <t>78.65</t>
  </si>
  <si>
    <t>张婷</t>
  </si>
  <si>
    <t>77.70</t>
  </si>
  <si>
    <t>杨懿瑾</t>
  </si>
  <si>
    <t>89.00</t>
  </si>
  <si>
    <t>曹霞</t>
  </si>
  <si>
    <t>87.05</t>
  </si>
  <si>
    <t>吴东娅</t>
  </si>
  <si>
    <t>87.00</t>
  </si>
  <si>
    <t>杨志亮</t>
  </si>
  <si>
    <t>85.60</t>
  </si>
  <si>
    <t>谢恒</t>
  </si>
  <si>
    <t>85.25</t>
  </si>
  <si>
    <t>田甜</t>
  </si>
  <si>
    <t>85.20</t>
  </si>
  <si>
    <t>詹肖雯</t>
  </si>
  <si>
    <t>84.95</t>
  </si>
  <si>
    <t>田亚南</t>
  </si>
  <si>
    <t>84.40</t>
  </si>
  <si>
    <t>马俊英</t>
  </si>
  <si>
    <t>84.05</t>
  </si>
  <si>
    <t>张鑫</t>
  </si>
  <si>
    <t>姜文</t>
  </si>
  <si>
    <t>83.95</t>
  </si>
  <si>
    <t>张艳</t>
  </si>
  <si>
    <t>83.75</t>
  </si>
  <si>
    <t>杨超</t>
  </si>
  <si>
    <t>陈有缘</t>
  </si>
  <si>
    <t>83.40</t>
  </si>
  <si>
    <t>李娇烈</t>
  </si>
  <si>
    <t>83.35</t>
  </si>
  <si>
    <t>文锌</t>
  </si>
  <si>
    <t>83.20</t>
  </si>
  <si>
    <t>邓霏</t>
  </si>
  <si>
    <t>83.10</t>
  </si>
  <si>
    <t>田雪梅</t>
  </si>
  <si>
    <t>82.80</t>
  </si>
  <si>
    <t>李涛</t>
  </si>
  <si>
    <t>常婷婷</t>
  </si>
  <si>
    <t>余爽</t>
  </si>
  <si>
    <t>82.25</t>
  </si>
  <si>
    <t>小学美术</t>
  </si>
  <si>
    <t>杨文芳</t>
  </si>
  <si>
    <t>71.50</t>
  </si>
  <si>
    <t>邱苗</t>
  </si>
  <si>
    <t>70.90</t>
  </si>
  <si>
    <t>田乙钦</t>
  </si>
  <si>
    <t>69.70</t>
  </si>
  <si>
    <t>贾子旬</t>
  </si>
  <si>
    <t>69.15</t>
  </si>
  <si>
    <t>张馨</t>
  </si>
  <si>
    <t>68.80</t>
  </si>
  <si>
    <t>吴芳</t>
  </si>
  <si>
    <t>68.25</t>
  </si>
  <si>
    <t>小学科学</t>
  </si>
  <si>
    <t>陈慧</t>
  </si>
  <si>
    <t>92.90</t>
  </si>
  <si>
    <t>田佳鑫</t>
  </si>
  <si>
    <t>90.20</t>
  </si>
  <si>
    <t>王巍</t>
  </si>
  <si>
    <t>88.65</t>
  </si>
  <si>
    <t>初中语文</t>
  </si>
  <si>
    <t>彭鲁平</t>
  </si>
  <si>
    <t>77.60</t>
  </si>
  <si>
    <t>尹维</t>
  </si>
  <si>
    <t>74.05</t>
  </si>
  <si>
    <t>刘覃</t>
  </si>
  <si>
    <t>73.90</t>
  </si>
  <si>
    <t>杨清</t>
  </si>
  <si>
    <t>73.25</t>
  </si>
  <si>
    <t>龙娅</t>
  </si>
  <si>
    <t>72.50</t>
  </si>
  <si>
    <t>李琴</t>
  </si>
  <si>
    <t>71.15</t>
  </si>
  <si>
    <t>肖盼</t>
  </si>
  <si>
    <t>77.40</t>
  </si>
  <si>
    <t>杨润</t>
  </si>
  <si>
    <t>76.65</t>
  </si>
  <si>
    <t>陈倩</t>
  </si>
  <si>
    <t>75.80</t>
  </si>
  <si>
    <t>李秋玲</t>
  </si>
  <si>
    <t>75.10</t>
  </si>
  <si>
    <t>田雅婷</t>
  </si>
  <si>
    <t>74.25</t>
  </si>
  <si>
    <t>刘慧</t>
  </si>
  <si>
    <t>73.85</t>
  </si>
  <si>
    <t>张茜</t>
  </si>
  <si>
    <t>76.20</t>
  </si>
  <si>
    <t>张荣</t>
  </si>
  <si>
    <t>73.00</t>
  </si>
  <si>
    <t>赵敏</t>
  </si>
  <si>
    <t>初中英语</t>
  </si>
  <si>
    <t>田玉珍</t>
  </si>
  <si>
    <t>滕扬</t>
  </si>
  <si>
    <t>75.25</t>
  </si>
  <si>
    <t>汪占琼</t>
  </si>
  <si>
    <t>74.55</t>
  </si>
  <si>
    <t>李铭</t>
  </si>
  <si>
    <t>72.40</t>
  </si>
  <si>
    <t>许雯鑫</t>
  </si>
  <si>
    <t>71.95</t>
  </si>
  <si>
    <t>田晶</t>
  </si>
  <si>
    <t>71.90</t>
  </si>
  <si>
    <t>贾铭</t>
  </si>
  <si>
    <t>82.50</t>
  </si>
  <si>
    <t>田秋平</t>
  </si>
  <si>
    <t>82.20</t>
  </si>
  <si>
    <t>姚元梦</t>
  </si>
  <si>
    <t>78.45</t>
  </si>
  <si>
    <t>杨红群</t>
  </si>
  <si>
    <t>77.90</t>
  </si>
  <si>
    <t>杨小玲</t>
  </si>
  <si>
    <t>梁肖</t>
  </si>
  <si>
    <t>77.15</t>
  </si>
  <si>
    <t>高妮</t>
  </si>
  <si>
    <t>76.15</t>
  </si>
  <si>
    <t>游秋菊</t>
  </si>
  <si>
    <t>76.00</t>
  </si>
  <si>
    <t>初中物理</t>
  </si>
  <si>
    <t>杨斌</t>
  </si>
  <si>
    <t>简庆</t>
  </si>
  <si>
    <t>73.20</t>
  </si>
  <si>
    <t>向娜</t>
  </si>
  <si>
    <t>68.65</t>
  </si>
  <si>
    <t>李西林</t>
  </si>
  <si>
    <t>65.85</t>
  </si>
  <si>
    <t>黄伟</t>
  </si>
  <si>
    <t>65.75</t>
  </si>
  <si>
    <t>王维焘</t>
  </si>
  <si>
    <t>58.65</t>
  </si>
  <si>
    <t>李应忠</t>
  </si>
  <si>
    <t>57.05</t>
  </si>
  <si>
    <t>侯江涛</t>
  </si>
  <si>
    <t>56.60</t>
  </si>
  <si>
    <t>李忠桓</t>
  </si>
  <si>
    <t>52.35</t>
  </si>
  <si>
    <t>严佳</t>
  </si>
  <si>
    <t>43.95</t>
  </si>
  <si>
    <t>姚琳</t>
  </si>
  <si>
    <t>32.30</t>
  </si>
  <si>
    <t>杨绍波</t>
  </si>
  <si>
    <t>69.45</t>
  </si>
  <si>
    <t>李慧</t>
  </si>
  <si>
    <t>雷川东</t>
  </si>
  <si>
    <t>63.25</t>
  </si>
  <si>
    <t>初中体育与健康</t>
  </si>
  <si>
    <t>刘建华</t>
  </si>
  <si>
    <t>74.65</t>
  </si>
  <si>
    <t>杨继承</t>
  </si>
  <si>
    <t>伍春梅</t>
  </si>
  <si>
    <t>67.55</t>
  </si>
  <si>
    <t>初中数学</t>
  </si>
  <si>
    <t>安永怡</t>
  </si>
  <si>
    <t>85.15</t>
  </si>
  <si>
    <t>姚力</t>
  </si>
  <si>
    <t>83.80</t>
  </si>
  <si>
    <t>刘相乐</t>
  </si>
  <si>
    <t>邓利娇</t>
  </si>
  <si>
    <t>82.95</t>
  </si>
  <si>
    <t>邵玉芳</t>
  </si>
  <si>
    <t>杨杰</t>
  </si>
  <si>
    <t>覃冬</t>
  </si>
  <si>
    <t>王艳</t>
  </si>
  <si>
    <t>78.40</t>
  </si>
  <si>
    <t>张冰倩</t>
  </si>
  <si>
    <t>王静</t>
  </si>
  <si>
    <t>73.75</t>
  </si>
  <si>
    <t>徐定为</t>
  </si>
  <si>
    <t>72.75</t>
  </si>
  <si>
    <t>李琼</t>
  </si>
  <si>
    <t>向萌</t>
  </si>
  <si>
    <t>72.45</t>
  </si>
  <si>
    <t>向胤婵</t>
  </si>
  <si>
    <t>72.05</t>
  </si>
  <si>
    <t>初中生物</t>
  </si>
  <si>
    <t>陈伟</t>
  </si>
  <si>
    <t>69.25</t>
  </si>
  <si>
    <t>王潇</t>
  </si>
  <si>
    <t>68.70</t>
  </si>
  <si>
    <t>田滢熔</t>
  </si>
  <si>
    <t>63.00</t>
  </si>
  <si>
    <t>杨露</t>
  </si>
  <si>
    <t>林帆</t>
  </si>
  <si>
    <t>75.70</t>
  </si>
  <si>
    <t>陈涛</t>
  </si>
  <si>
    <t>73.95</t>
  </si>
  <si>
    <t>初中化学</t>
  </si>
  <si>
    <t>邓华荣</t>
  </si>
  <si>
    <t>70.70</t>
  </si>
  <si>
    <t>杨磊</t>
  </si>
  <si>
    <t>黄冬生</t>
  </si>
  <si>
    <t>65.30</t>
  </si>
  <si>
    <t>蔡若兰</t>
  </si>
  <si>
    <t>65.10</t>
  </si>
  <si>
    <t>陈佳</t>
  </si>
  <si>
    <t>63.75</t>
  </si>
  <si>
    <t>彭小艳</t>
  </si>
  <si>
    <t>61.05</t>
  </si>
  <si>
    <t>彭建英</t>
  </si>
  <si>
    <t>71.55</t>
  </si>
  <si>
    <t>郭鹏</t>
  </si>
  <si>
    <t>68.00</t>
  </si>
  <si>
    <t>张韩</t>
  </si>
  <si>
    <t>初中地理</t>
  </si>
  <si>
    <t>杨旭</t>
  </si>
  <si>
    <t>张琪</t>
  </si>
  <si>
    <t>72.70</t>
  </si>
  <si>
    <t>黄丹丹</t>
  </si>
  <si>
    <t>朱美凤</t>
  </si>
  <si>
    <t>69.85</t>
  </si>
  <si>
    <t>段玉琴</t>
  </si>
  <si>
    <t>69.35</t>
  </si>
  <si>
    <t>朱澳</t>
  </si>
  <si>
    <t>杜妮哗</t>
  </si>
  <si>
    <t>74.70</t>
  </si>
  <si>
    <t>饶秋虹</t>
  </si>
  <si>
    <t>毛慧</t>
  </si>
  <si>
    <t>73.50</t>
  </si>
  <si>
    <t>陈通卫</t>
  </si>
  <si>
    <t>71.45</t>
  </si>
  <si>
    <t>彭兴旺</t>
  </si>
  <si>
    <t>71.05</t>
  </si>
  <si>
    <t>黄鹤</t>
  </si>
  <si>
    <t>71.00</t>
  </si>
  <si>
    <t>初中道德与法治</t>
  </si>
  <si>
    <t>冉巧悦</t>
  </si>
  <si>
    <t>91.70</t>
  </si>
  <si>
    <t>姚蓝</t>
  </si>
  <si>
    <t>陈珊</t>
  </si>
  <si>
    <t>84.30</t>
  </si>
  <si>
    <t>田秋</t>
  </si>
  <si>
    <t>90.50</t>
  </si>
  <si>
    <t>徐强</t>
  </si>
  <si>
    <t>86.10</t>
  </si>
  <si>
    <t>李露芳</t>
  </si>
  <si>
    <t>84.70</t>
  </si>
  <si>
    <t>来凤县2021年中小学公开招聘教师总成绩
（四考场）</t>
  </si>
  <si>
    <t>来凤县2021年中小学公开招聘教师总成绩
（五考场）</t>
  </si>
  <si>
    <t>来凤县2021年中小学公开招聘教师总成绩
（六考场）</t>
  </si>
  <si>
    <t>来凤县2021年中小学公开招聘教师总成绩
（一考场）</t>
    <phoneticPr fontId="11" type="noConversion"/>
  </si>
  <si>
    <t>序号</t>
    <phoneticPr fontId="11" type="noConversion"/>
  </si>
  <si>
    <t>招聘类型</t>
    <phoneticPr fontId="11" type="noConversion"/>
  </si>
  <si>
    <t>总分</t>
    <phoneticPr fontId="11" type="noConversion"/>
  </si>
  <si>
    <t>名次</t>
    <phoneticPr fontId="11" type="noConversion"/>
  </si>
  <si>
    <t>农村教师岗</t>
    <phoneticPr fontId="11" type="noConversion"/>
  </si>
  <si>
    <t xml:space="preserve"> 城区教师岗</t>
    <phoneticPr fontId="11" type="noConversion"/>
  </si>
  <si>
    <t xml:space="preserve"> 城区教师岗</t>
    <phoneticPr fontId="11" type="noConversion"/>
  </si>
  <si>
    <t xml:space="preserve"> 城区教师岗</t>
    <phoneticPr fontId="11" type="noConversion"/>
  </si>
  <si>
    <t>来凤县2021年中小学公开招聘教师总成绩
（二考场）</t>
    <phoneticPr fontId="11" type="noConversion"/>
  </si>
  <si>
    <t>新机制</t>
    <phoneticPr fontId="11" type="noConversion"/>
  </si>
  <si>
    <t>小学数学</t>
    <phoneticPr fontId="11" type="noConversion"/>
  </si>
  <si>
    <t xml:space="preserve"> 城区教师岗</t>
    <phoneticPr fontId="11" type="noConversion"/>
  </si>
  <si>
    <t xml:space="preserve"> 城区教师岗</t>
    <phoneticPr fontId="11" type="noConversion"/>
  </si>
  <si>
    <t xml:space="preserve"> 城区教师岗</t>
    <phoneticPr fontId="11" type="noConversion"/>
  </si>
  <si>
    <t xml:space="preserve"> 城区教师岗</t>
    <phoneticPr fontId="11" type="noConversion"/>
  </si>
  <si>
    <t>来凤县2021年中小学公开招聘教师总成绩
（三考场）</t>
    <phoneticPr fontId="11" type="noConversion"/>
  </si>
  <si>
    <t>序号</t>
    <phoneticPr fontId="11" type="noConversion"/>
  </si>
  <si>
    <t>招聘类型</t>
    <phoneticPr fontId="11" type="noConversion"/>
  </si>
  <si>
    <t>总分</t>
    <phoneticPr fontId="11" type="noConversion"/>
  </si>
  <si>
    <t>名次</t>
    <phoneticPr fontId="11" type="noConversion"/>
  </si>
  <si>
    <t>新机制</t>
    <phoneticPr fontId="11" type="noConversion"/>
  </si>
  <si>
    <t>小学体育</t>
    <phoneticPr fontId="11" type="noConversion"/>
  </si>
  <si>
    <t>幼儿园</t>
    <phoneticPr fontId="11" type="noConversion"/>
  </si>
  <si>
    <t>幼儿教师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</si>
</sst>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1"/>
      <name val="仿宋"/>
      <charset val="134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2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仿宋_GB2312"/>
      <family val="1"/>
      <charset val="134"/>
    </font>
    <font>
      <b/>
      <sz val="11"/>
      <name val="仿宋_GB2312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7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76" fontId="1" fillId="0" borderId="3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176" fontId="1" fillId="0" borderId="4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176" fontId="1" fillId="0" borderId="6" xfId="1" applyNumberFormat="1" applyFont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176" fontId="1" fillId="2" borderId="6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176" fontId="15" fillId="0" borderId="2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176" fontId="15" fillId="0" borderId="3" xfId="1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176" fontId="15" fillId="0" borderId="4" xfId="1" applyNumberFormat="1" applyFont="1" applyBorder="1" applyAlignment="1">
      <alignment horizontal="center" vertical="center" wrapText="1"/>
    </xf>
    <xf numFmtId="176" fontId="15" fillId="0" borderId="6" xfId="1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76" fontId="15" fillId="0" borderId="5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5" sqref="M25"/>
    </sheetView>
  </sheetViews>
  <sheetFormatPr defaultRowHeight="13.5"/>
  <cols>
    <col min="1" max="1" width="5.375" customWidth="1"/>
    <col min="2" max="2" width="12.5" customWidth="1"/>
    <col min="3" max="3" width="14" customWidth="1"/>
    <col min="4" max="4" width="7.625" customWidth="1"/>
    <col min="5" max="5" width="8.875" customWidth="1"/>
    <col min="6" max="6" width="8.375" customWidth="1"/>
    <col min="7" max="7" width="9.25" customWidth="1"/>
    <col min="9" max="9" width="9.5" customWidth="1"/>
    <col min="10" max="10" width="6.125" customWidth="1"/>
  </cols>
  <sheetData>
    <row r="1" spans="1:10" ht="55.5" customHeight="1">
      <c r="A1" s="54" t="s">
        <v>394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9.5" customHeight="1">
      <c r="A2" s="57" t="s">
        <v>395</v>
      </c>
      <c r="B2" s="58" t="s">
        <v>396</v>
      </c>
      <c r="C2" s="58" t="s">
        <v>2</v>
      </c>
      <c r="D2" s="58" t="s">
        <v>3</v>
      </c>
      <c r="E2" s="56" t="s">
        <v>4</v>
      </c>
      <c r="F2" s="56"/>
      <c r="G2" s="56" t="s">
        <v>5</v>
      </c>
      <c r="H2" s="56"/>
      <c r="I2" s="58" t="s">
        <v>397</v>
      </c>
      <c r="J2" s="59" t="s">
        <v>398</v>
      </c>
    </row>
    <row r="3" spans="1:10" ht="20.25" customHeight="1">
      <c r="A3" s="57"/>
      <c r="B3" s="58"/>
      <c r="C3" s="58"/>
      <c r="D3" s="58"/>
      <c r="E3" s="30" t="s">
        <v>8</v>
      </c>
      <c r="F3" s="31" t="s">
        <v>9</v>
      </c>
      <c r="G3" s="30" t="s">
        <v>10</v>
      </c>
      <c r="H3" s="30" t="s">
        <v>9</v>
      </c>
      <c r="I3" s="58"/>
      <c r="J3" s="60"/>
    </row>
    <row r="4" spans="1:10" s="35" customFormat="1" ht="19.5" customHeight="1">
      <c r="A4" s="32">
        <v>1</v>
      </c>
      <c r="B4" s="33" t="s">
        <v>399</v>
      </c>
      <c r="C4" s="33" t="s">
        <v>46</v>
      </c>
      <c r="D4" s="33" t="s">
        <v>47</v>
      </c>
      <c r="E4" s="34" t="s">
        <v>48</v>
      </c>
      <c r="F4" s="34">
        <f t="shared" ref="F4:F36" si="0">E4*0.4</f>
        <v>31.72</v>
      </c>
      <c r="G4" s="34">
        <v>85.41</v>
      </c>
      <c r="H4" s="34">
        <f t="shared" ref="H4:H36" si="1">G4*0.6</f>
        <v>51.245999999999995</v>
      </c>
      <c r="I4" s="25">
        <f t="shared" ref="I4:I36" si="2">F4+H4</f>
        <v>82.965999999999994</v>
      </c>
      <c r="J4" s="33">
        <f>RANK(I4,$I$4:$I$6,0)</f>
        <v>1</v>
      </c>
    </row>
    <row r="5" spans="1:10" s="35" customFormat="1" ht="19.5" customHeight="1">
      <c r="A5" s="32">
        <v>2</v>
      </c>
      <c r="B5" s="33" t="s">
        <v>399</v>
      </c>
      <c r="C5" s="33" t="s">
        <v>46</v>
      </c>
      <c r="D5" s="33" t="s">
        <v>49</v>
      </c>
      <c r="E5" s="34" t="s">
        <v>50</v>
      </c>
      <c r="F5" s="34">
        <f t="shared" si="0"/>
        <v>31.54</v>
      </c>
      <c r="G5" s="34">
        <v>85.17</v>
      </c>
      <c r="H5" s="34">
        <f t="shared" si="1"/>
        <v>51.101999999999997</v>
      </c>
      <c r="I5" s="25">
        <f t="shared" si="2"/>
        <v>82.641999999999996</v>
      </c>
      <c r="J5" s="33">
        <f>RANK(I5,$I$4:$I$6,0)</f>
        <v>2</v>
      </c>
    </row>
    <row r="6" spans="1:10" s="35" customFormat="1" ht="19.5" customHeight="1" thickBot="1">
      <c r="A6" s="36">
        <v>3</v>
      </c>
      <c r="B6" s="37" t="s">
        <v>399</v>
      </c>
      <c r="C6" s="37" t="s">
        <v>46</v>
      </c>
      <c r="D6" s="37" t="s">
        <v>51</v>
      </c>
      <c r="E6" s="38" t="s">
        <v>52</v>
      </c>
      <c r="F6" s="38">
        <f t="shared" si="0"/>
        <v>30.72</v>
      </c>
      <c r="G6" s="38">
        <v>85.93</v>
      </c>
      <c r="H6" s="38">
        <f t="shared" si="1"/>
        <v>51.558</v>
      </c>
      <c r="I6" s="26">
        <f t="shared" si="2"/>
        <v>82.277999999999992</v>
      </c>
      <c r="J6" s="37">
        <f>RANK(I6,$I$4:$I$6,0)</f>
        <v>3</v>
      </c>
    </row>
    <row r="7" spans="1:10" s="35" customFormat="1" ht="19.5" customHeight="1" thickTop="1">
      <c r="A7" s="39">
        <v>4</v>
      </c>
      <c r="B7" s="40" t="s">
        <v>400</v>
      </c>
      <c r="C7" s="40" t="s">
        <v>46</v>
      </c>
      <c r="D7" s="40" t="s">
        <v>58</v>
      </c>
      <c r="E7" s="41" t="s">
        <v>59</v>
      </c>
      <c r="F7" s="41">
        <f t="shared" si="0"/>
        <v>32.700000000000003</v>
      </c>
      <c r="G7" s="41">
        <v>88.19</v>
      </c>
      <c r="H7" s="41">
        <f t="shared" si="1"/>
        <v>52.913999999999994</v>
      </c>
      <c r="I7" s="27">
        <f t="shared" si="2"/>
        <v>85.614000000000004</v>
      </c>
      <c r="J7" s="40">
        <f t="shared" ref="J7:J24" si="3">RANK(I7,$I$7:$I$24,0)</f>
        <v>1</v>
      </c>
    </row>
    <row r="8" spans="1:10" s="35" customFormat="1" ht="19.5" customHeight="1">
      <c r="A8" s="32">
        <v>5</v>
      </c>
      <c r="B8" s="33" t="s">
        <v>400</v>
      </c>
      <c r="C8" s="33" t="s">
        <v>46</v>
      </c>
      <c r="D8" s="33" t="s">
        <v>54</v>
      </c>
      <c r="E8" s="34" t="s">
        <v>55</v>
      </c>
      <c r="F8" s="34">
        <f t="shared" si="0"/>
        <v>33.160000000000004</v>
      </c>
      <c r="G8" s="34">
        <v>86.74</v>
      </c>
      <c r="H8" s="34">
        <f t="shared" si="1"/>
        <v>52.043999999999997</v>
      </c>
      <c r="I8" s="25">
        <f t="shared" si="2"/>
        <v>85.204000000000008</v>
      </c>
      <c r="J8" s="33">
        <f t="shared" si="3"/>
        <v>2</v>
      </c>
    </row>
    <row r="9" spans="1:10" s="35" customFormat="1" ht="19.5" customHeight="1">
      <c r="A9" s="32">
        <v>6</v>
      </c>
      <c r="B9" s="33" t="s">
        <v>401</v>
      </c>
      <c r="C9" s="33" t="s">
        <v>46</v>
      </c>
      <c r="D9" s="33" t="s">
        <v>70</v>
      </c>
      <c r="E9" s="34" t="s">
        <v>71</v>
      </c>
      <c r="F9" s="34">
        <f t="shared" si="0"/>
        <v>32.14</v>
      </c>
      <c r="G9" s="34">
        <v>87.75</v>
      </c>
      <c r="H9" s="34">
        <f t="shared" si="1"/>
        <v>52.65</v>
      </c>
      <c r="I9" s="25">
        <f t="shared" si="2"/>
        <v>84.789999999999992</v>
      </c>
      <c r="J9" s="33">
        <f t="shared" si="3"/>
        <v>3</v>
      </c>
    </row>
    <row r="10" spans="1:10" s="35" customFormat="1" ht="19.5" customHeight="1">
      <c r="A10" s="32">
        <v>7</v>
      </c>
      <c r="B10" s="33" t="s">
        <v>400</v>
      </c>
      <c r="C10" s="33" t="s">
        <v>46</v>
      </c>
      <c r="D10" s="33" t="s">
        <v>62</v>
      </c>
      <c r="E10" s="34" t="s">
        <v>63</v>
      </c>
      <c r="F10" s="34">
        <f t="shared" si="0"/>
        <v>32.660000000000004</v>
      </c>
      <c r="G10" s="34">
        <v>86.36</v>
      </c>
      <c r="H10" s="34">
        <f t="shared" si="1"/>
        <v>51.815999999999995</v>
      </c>
      <c r="I10" s="25">
        <f t="shared" si="2"/>
        <v>84.475999999999999</v>
      </c>
      <c r="J10" s="33">
        <f t="shared" si="3"/>
        <v>4</v>
      </c>
    </row>
    <row r="11" spans="1:10" s="35" customFormat="1" ht="19.5" customHeight="1">
      <c r="A11" s="32">
        <v>8</v>
      </c>
      <c r="B11" s="33" t="s">
        <v>401</v>
      </c>
      <c r="C11" s="33" t="s">
        <v>46</v>
      </c>
      <c r="D11" s="33" t="s">
        <v>72</v>
      </c>
      <c r="E11" s="34" t="s">
        <v>71</v>
      </c>
      <c r="F11" s="34">
        <f t="shared" si="0"/>
        <v>32.14</v>
      </c>
      <c r="G11" s="34">
        <v>87</v>
      </c>
      <c r="H11" s="34">
        <f t="shared" si="1"/>
        <v>52.199999999999996</v>
      </c>
      <c r="I11" s="25">
        <f t="shared" si="2"/>
        <v>84.34</v>
      </c>
      <c r="J11" s="33">
        <f t="shared" si="3"/>
        <v>5</v>
      </c>
    </row>
    <row r="12" spans="1:10" s="35" customFormat="1" ht="19.5" customHeight="1">
      <c r="A12" s="32">
        <v>9</v>
      </c>
      <c r="B12" s="33" t="s">
        <v>401</v>
      </c>
      <c r="C12" s="33" t="s">
        <v>46</v>
      </c>
      <c r="D12" s="33" t="s">
        <v>65</v>
      </c>
      <c r="E12" s="34" t="s">
        <v>66</v>
      </c>
      <c r="F12" s="34">
        <f t="shared" si="0"/>
        <v>32.360000000000007</v>
      </c>
      <c r="G12" s="34">
        <v>86.34</v>
      </c>
      <c r="H12" s="34">
        <f t="shared" si="1"/>
        <v>51.804000000000002</v>
      </c>
      <c r="I12" s="25">
        <f t="shared" si="2"/>
        <v>84.164000000000016</v>
      </c>
      <c r="J12" s="33">
        <f t="shared" si="3"/>
        <v>6</v>
      </c>
    </row>
    <row r="13" spans="1:10" s="35" customFormat="1" ht="19.5" customHeight="1">
      <c r="A13" s="32">
        <v>10</v>
      </c>
      <c r="B13" s="33" t="s">
        <v>401</v>
      </c>
      <c r="C13" s="33" t="s">
        <v>46</v>
      </c>
      <c r="D13" s="33" t="s">
        <v>73</v>
      </c>
      <c r="E13" s="34" t="s">
        <v>74</v>
      </c>
      <c r="F13" s="34">
        <f t="shared" si="0"/>
        <v>32.1</v>
      </c>
      <c r="G13" s="34">
        <v>86.04</v>
      </c>
      <c r="H13" s="34">
        <f t="shared" si="1"/>
        <v>51.624000000000002</v>
      </c>
      <c r="I13" s="25">
        <f t="shared" si="2"/>
        <v>83.724000000000004</v>
      </c>
      <c r="J13" s="33">
        <f t="shared" si="3"/>
        <v>7</v>
      </c>
    </row>
    <row r="14" spans="1:10" s="35" customFormat="1" ht="19.5" customHeight="1">
      <c r="A14" s="32">
        <v>11</v>
      </c>
      <c r="B14" s="33" t="s">
        <v>401</v>
      </c>
      <c r="C14" s="33" t="s">
        <v>46</v>
      </c>
      <c r="D14" s="33" t="s">
        <v>64</v>
      </c>
      <c r="E14" s="34" t="s">
        <v>44</v>
      </c>
      <c r="F14" s="34">
        <f t="shared" si="0"/>
        <v>32.520000000000003</v>
      </c>
      <c r="G14" s="34">
        <v>84.97</v>
      </c>
      <c r="H14" s="34">
        <f t="shared" si="1"/>
        <v>50.981999999999999</v>
      </c>
      <c r="I14" s="25">
        <f t="shared" si="2"/>
        <v>83.50200000000001</v>
      </c>
      <c r="J14" s="33">
        <f t="shared" si="3"/>
        <v>8</v>
      </c>
    </row>
    <row r="15" spans="1:10" s="35" customFormat="1" ht="19.5" customHeight="1">
      <c r="A15" s="32">
        <v>12</v>
      </c>
      <c r="B15" s="33" t="s">
        <v>402</v>
      </c>
      <c r="C15" s="33" t="s">
        <v>46</v>
      </c>
      <c r="D15" s="33" t="s">
        <v>75</v>
      </c>
      <c r="E15" s="34" t="s">
        <v>76</v>
      </c>
      <c r="F15" s="34">
        <f t="shared" si="0"/>
        <v>31.92</v>
      </c>
      <c r="G15" s="34">
        <v>85.68</v>
      </c>
      <c r="H15" s="34">
        <f t="shared" si="1"/>
        <v>51.408000000000001</v>
      </c>
      <c r="I15" s="25">
        <f t="shared" si="2"/>
        <v>83.328000000000003</v>
      </c>
      <c r="J15" s="33">
        <f t="shared" si="3"/>
        <v>9</v>
      </c>
    </row>
    <row r="16" spans="1:10" s="35" customFormat="1" ht="19.5" customHeight="1">
      <c r="A16" s="32">
        <v>13</v>
      </c>
      <c r="B16" s="33" t="s">
        <v>400</v>
      </c>
      <c r="C16" s="33" t="s">
        <v>46</v>
      </c>
      <c r="D16" s="33" t="s">
        <v>60</v>
      </c>
      <c r="E16" s="34" t="s">
        <v>61</v>
      </c>
      <c r="F16" s="34">
        <f t="shared" si="0"/>
        <v>32.68</v>
      </c>
      <c r="G16" s="34">
        <v>84.16</v>
      </c>
      <c r="H16" s="34">
        <f t="shared" si="1"/>
        <v>50.495999999999995</v>
      </c>
      <c r="I16" s="25">
        <f t="shared" si="2"/>
        <v>83.175999999999988</v>
      </c>
      <c r="J16" s="33">
        <f t="shared" si="3"/>
        <v>10</v>
      </c>
    </row>
    <row r="17" spans="1:10" s="35" customFormat="1" ht="19.5" customHeight="1">
      <c r="A17" s="32">
        <v>14</v>
      </c>
      <c r="B17" s="33" t="s">
        <v>400</v>
      </c>
      <c r="C17" s="33" t="s">
        <v>46</v>
      </c>
      <c r="D17" s="33" t="s">
        <v>56</v>
      </c>
      <c r="E17" s="34" t="s">
        <v>57</v>
      </c>
      <c r="F17" s="34">
        <f t="shared" si="0"/>
        <v>32.760000000000005</v>
      </c>
      <c r="G17" s="34">
        <v>84.01</v>
      </c>
      <c r="H17" s="34">
        <f t="shared" si="1"/>
        <v>50.405999999999999</v>
      </c>
      <c r="I17" s="25">
        <f t="shared" si="2"/>
        <v>83.165999999999997</v>
      </c>
      <c r="J17" s="33">
        <f t="shared" si="3"/>
        <v>11</v>
      </c>
    </row>
    <row r="18" spans="1:10" s="35" customFormat="1" ht="19.5" customHeight="1">
      <c r="A18" s="32">
        <v>15</v>
      </c>
      <c r="B18" s="33" t="s">
        <v>401</v>
      </c>
      <c r="C18" s="33" t="s">
        <v>46</v>
      </c>
      <c r="D18" s="33" t="s">
        <v>81</v>
      </c>
      <c r="E18" s="34" t="s">
        <v>82</v>
      </c>
      <c r="F18" s="34">
        <f t="shared" si="0"/>
        <v>31.84</v>
      </c>
      <c r="G18" s="34">
        <v>84.86</v>
      </c>
      <c r="H18" s="34">
        <f t="shared" si="1"/>
        <v>50.915999999999997</v>
      </c>
      <c r="I18" s="25">
        <f t="shared" si="2"/>
        <v>82.756</v>
      </c>
      <c r="J18" s="33">
        <f t="shared" si="3"/>
        <v>12</v>
      </c>
    </row>
    <row r="19" spans="1:10" s="35" customFormat="1" ht="19.5" customHeight="1">
      <c r="A19" s="32">
        <v>16</v>
      </c>
      <c r="B19" s="33" t="s">
        <v>401</v>
      </c>
      <c r="C19" s="33" t="s">
        <v>46</v>
      </c>
      <c r="D19" s="33" t="s">
        <v>79</v>
      </c>
      <c r="E19" s="34" t="s">
        <v>80</v>
      </c>
      <c r="F19" s="34">
        <f t="shared" si="0"/>
        <v>31.860000000000003</v>
      </c>
      <c r="G19" s="34">
        <v>84.73</v>
      </c>
      <c r="H19" s="34">
        <f t="shared" si="1"/>
        <v>50.838000000000001</v>
      </c>
      <c r="I19" s="25">
        <f t="shared" si="2"/>
        <v>82.698000000000008</v>
      </c>
      <c r="J19" s="33">
        <f t="shared" si="3"/>
        <v>13</v>
      </c>
    </row>
    <row r="20" spans="1:10" s="35" customFormat="1" ht="19.5" customHeight="1">
      <c r="A20" s="32">
        <v>17</v>
      </c>
      <c r="B20" s="33" t="s">
        <v>401</v>
      </c>
      <c r="C20" s="33" t="s">
        <v>46</v>
      </c>
      <c r="D20" s="33" t="s">
        <v>77</v>
      </c>
      <c r="E20" s="34" t="s">
        <v>78</v>
      </c>
      <c r="F20" s="34">
        <f t="shared" si="0"/>
        <v>31.900000000000002</v>
      </c>
      <c r="G20" s="34">
        <v>84.66</v>
      </c>
      <c r="H20" s="34">
        <f t="shared" si="1"/>
        <v>50.795999999999999</v>
      </c>
      <c r="I20" s="25">
        <f t="shared" si="2"/>
        <v>82.695999999999998</v>
      </c>
      <c r="J20" s="33">
        <v>13</v>
      </c>
    </row>
    <row r="21" spans="1:10" s="35" customFormat="1" ht="19.5" customHeight="1">
      <c r="A21" s="32">
        <v>18</v>
      </c>
      <c r="B21" s="33" t="s">
        <v>402</v>
      </c>
      <c r="C21" s="33" t="s">
        <v>46</v>
      </c>
      <c r="D21" s="33" t="s">
        <v>83</v>
      </c>
      <c r="E21" s="34" t="s">
        <v>84</v>
      </c>
      <c r="F21" s="34">
        <f t="shared" si="0"/>
        <v>31.660000000000004</v>
      </c>
      <c r="G21" s="34">
        <v>85.01</v>
      </c>
      <c r="H21" s="34">
        <f t="shared" si="1"/>
        <v>51.006</v>
      </c>
      <c r="I21" s="25">
        <f t="shared" si="2"/>
        <v>82.665999999999997</v>
      </c>
      <c r="J21" s="33">
        <f t="shared" si="3"/>
        <v>15</v>
      </c>
    </row>
    <row r="22" spans="1:10" s="35" customFormat="1" ht="19.5" customHeight="1">
      <c r="A22" s="32">
        <v>19</v>
      </c>
      <c r="B22" s="33" t="s">
        <v>401</v>
      </c>
      <c r="C22" s="33" t="s">
        <v>46</v>
      </c>
      <c r="D22" s="33" t="s">
        <v>67</v>
      </c>
      <c r="E22" s="34" t="s">
        <v>68</v>
      </c>
      <c r="F22" s="34">
        <f t="shared" si="0"/>
        <v>32.24</v>
      </c>
      <c r="G22" s="34">
        <v>83.6</v>
      </c>
      <c r="H22" s="34">
        <f t="shared" si="1"/>
        <v>50.16</v>
      </c>
      <c r="I22" s="25">
        <f t="shared" si="2"/>
        <v>82.4</v>
      </c>
      <c r="J22" s="33">
        <f t="shared" si="3"/>
        <v>16</v>
      </c>
    </row>
    <row r="23" spans="1:10" s="35" customFormat="1" ht="19.5" customHeight="1">
      <c r="A23" s="32">
        <v>20</v>
      </c>
      <c r="B23" s="33" t="s">
        <v>401</v>
      </c>
      <c r="C23" s="33" t="s">
        <v>46</v>
      </c>
      <c r="D23" s="33" t="s">
        <v>85</v>
      </c>
      <c r="E23" s="34" t="s">
        <v>84</v>
      </c>
      <c r="F23" s="34">
        <f t="shared" si="0"/>
        <v>31.660000000000004</v>
      </c>
      <c r="G23" s="34">
        <v>84.11</v>
      </c>
      <c r="H23" s="34">
        <f t="shared" si="1"/>
        <v>50.466000000000001</v>
      </c>
      <c r="I23" s="25">
        <f t="shared" si="2"/>
        <v>82.126000000000005</v>
      </c>
      <c r="J23" s="33">
        <f t="shared" si="3"/>
        <v>17</v>
      </c>
    </row>
    <row r="24" spans="1:10" s="35" customFormat="1" ht="19.5" customHeight="1" thickBot="1">
      <c r="A24" s="43">
        <v>21</v>
      </c>
      <c r="B24" s="44" t="s">
        <v>402</v>
      </c>
      <c r="C24" s="44" t="s">
        <v>46</v>
      </c>
      <c r="D24" s="44" t="s">
        <v>69</v>
      </c>
      <c r="E24" s="45" t="s">
        <v>68</v>
      </c>
      <c r="F24" s="45">
        <f t="shared" si="0"/>
        <v>32.24</v>
      </c>
      <c r="G24" s="45">
        <v>81.92</v>
      </c>
      <c r="H24" s="45">
        <f t="shared" si="1"/>
        <v>49.152000000000001</v>
      </c>
      <c r="I24" s="28">
        <f t="shared" si="2"/>
        <v>81.391999999999996</v>
      </c>
      <c r="J24" s="44">
        <f t="shared" si="3"/>
        <v>18</v>
      </c>
    </row>
    <row r="25" spans="1:10" s="35" customFormat="1" ht="19.5" customHeight="1" thickTop="1">
      <c r="A25" s="46">
        <v>22</v>
      </c>
      <c r="B25" s="47" t="s">
        <v>401</v>
      </c>
      <c r="C25" s="47" t="s">
        <v>91</v>
      </c>
      <c r="D25" s="47" t="s">
        <v>96</v>
      </c>
      <c r="E25" s="42" t="s">
        <v>97</v>
      </c>
      <c r="F25" s="42">
        <f t="shared" si="0"/>
        <v>32.480000000000004</v>
      </c>
      <c r="G25" s="42">
        <v>87.5</v>
      </c>
      <c r="H25" s="42">
        <f t="shared" si="1"/>
        <v>52.5</v>
      </c>
      <c r="I25" s="29">
        <f t="shared" si="2"/>
        <v>84.98</v>
      </c>
      <c r="J25" s="47">
        <f t="shared" ref="J25:J36" si="4">RANK(I25,$I$25:$I$36,0)</f>
        <v>1</v>
      </c>
    </row>
    <row r="26" spans="1:10" s="35" customFormat="1" ht="19.5" customHeight="1">
      <c r="A26" s="32">
        <v>23</v>
      </c>
      <c r="B26" s="33" t="s">
        <v>400</v>
      </c>
      <c r="C26" s="33" t="s">
        <v>91</v>
      </c>
      <c r="D26" s="33" t="s">
        <v>94</v>
      </c>
      <c r="E26" s="34" t="s">
        <v>95</v>
      </c>
      <c r="F26" s="34">
        <f t="shared" si="0"/>
        <v>32.94</v>
      </c>
      <c r="G26" s="34">
        <v>85.52</v>
      </c>
      <c r="H26" s="42">
        <f t="shared" si="1"/>
        <v>51.311999999999998</v>
      </c>
      <c r="I26" s="25">
        <f t="shared" si="2"/>
        <v>84.251999999999995</v>
      </c>
      <c r="J26" s="33">
        <f t="shared" si="4"/>
        <v>2</v>
      </c>
    </row>
    <row r="27" spans="1:10" s="35" customFormat="1" ht="19.5" customHeight="1">
      <c r="A27" s="32">
        <v>24</v>
      </c>
      <c r="B27" s="33" t="s">
        <v>402</v>
      </c>
      <c r="C27" s="33" t="s">
        <v>91</v>
      </c>
      <c r="D27" s="33" t="s">
        <v>98</v>
      </c>
      <c r="E27" s="34" t="s">
        <v>99</v>
      </c>
      <c r="F27" s="34">
        <f t="shared" si="0"/>
        <v>32.44</v>
      </c>
      <c r="G27" s="34">
        <v>85.16</v>
      </c>
      <c r="H27" s="42">
        <f t="shared" si="1"/>
        <v>51.095999999999997</v>
      </c>
      <c r="I27" s="25">
        <f t="shared" si="2"/>
        <v>83.536000000000001</v>
      </c>
      <c r="J27" s="33">
        <f t="shared" si="4"/>
        <v>3</v>
      </c>
    </row>
    <row r="28" spans="1:10" s="35" customFormat="1" ht="19.5" customHeight="1">
      <c r="A28" s="32">
        <v>25</v>
      </c>
      <c r="B28" s="33" t="s">
        <v>401</v>
      </c>
      <c r="C28" s="33" t="s">
        <v>91</v>
      </c>
      <c r="D28" s="33" t="s">
        <v>102</v>
      </c>
      <c r="E28" s="34" t="s">
        <v>103</v>
      </c>
      <c r="F28" s="34">
        <f t="shared" si="0"/>
        <v>31.12</v>
      </c>
      <c r="G28" s="34">
        <v>86.17</v>
      </c>
      <c r="H28" s="42">
        <f t="shared" si="1"/>
        <v>51.701999999999998</v>
      </c>
      <c r="I28" s="25">
        <f t="shared" si="2"/>
        <v>82.822000000000003</v>
      </c>
      <c r="J28" s="33">
        <f t="shared" si="4"/>
        <v>4</v>
      </c>
    </row>
    <row r="29" spans="1:10" s="35" customFormat="1" ht="19.5" customHeight="1">
      <c r="A29" s="32">
        <v>26</v>
      </c>
      <c r="B29" s="33" t="s">
        <v>401</v>
      </c>
      <c r="C29" s="33" t="s">
        <v>91</v>
      </c>
      <c r="D29" s="33" t="s">
        <v>104</v>
      </c>
      <c r="E29" s="34" t="s">
        <v>105</v>
      </c>
      <c r="F29" s="34">
        <f t="shared" si="0"/>
        <v>30.62</v>
      </c>
      <c r="G29" s="34">
        <v>86.49</v>
      </c>
      <c r="H29" s="42">
        <f t="shared" si="1"/>
        <v>51.893999999999998</v>
      </c>
      <c r="I29" s="25">
        <f t="shared" si="2"/>
        <v>82.513999999999996</v>
      </c>
      <c r="J29" s="33">
        <f t="shared" si="4"/>
        <v>5</v>
      </c>
    </row>
    <row r="30" spans="1:10" s="35" customFormat="1" ht="19.5" customHeight="1">
      <c r="A30" s="32">
        <v>27</v>
      </c>
      <c r="B30" s="33" t="s">
        <v>401</v>
      </c>
      <c r="C30" s="33" t="s">
        <v>91</v>
      </c>
      <c r="D30" s="33" t="s">
        <v>100</v>
      </c>
      <c r="E30" s="34" t="s">
        <v>101</v>
      </c>
      <c r="F30" s="34">
        <f t="shared" si="0"/>
        <v>31.5</v>
      </c>
      <c r="G30" s="34">
        <v>82.85</v>
      </c>
      <c r="H30" s="42">
        <f t="shared" si="1"/>
        <v>49.709999999999994</v>
      </c>
      <c r="I30" s="25">
        <f t="shared" si="2"/>
        <v>81.209999999999994</v>
      </c>
      <c r="J30" s="33">
        <f t="shared" si="4"/>
        <v>6</v>
      </c>
    </row>
    <row r="31" spans="1:10" s="35" customFormat="1" ht="19.5" customHeight="1">
      <c r="A31" s="32">
        <v>28</v>
      </c>
      <c r="B31" s="33" t="s">
        <v>401</v>
      </c>
      <c r="C31" s="33" t="s">
        <v>91</v>
      </c>
      <c r="D31" s="33" t="s">
        <v>106</v>
      </c>
      <c r="E31" s="34" t="s">
        <v>107</v>
      </c>
      <c r="F31" s="34">
        <f t="shared" si="0"/>
        <v>30.380000000000003</v>
      </c>
      <c r="G31" s="34">
        <v>84.71</v>
      </c>
      <c r="H31" s="42">
        <f t="shared" si="1"/>
        <v>50.825999999999993</v>
      </c>
      <c r="I31" s="25">
        <f t="shared" si="2"/>
        <v>81.205999999999989</v>
      </c>
      <c r="J31" s="33">
        <v>6</v>
      </c>
    </row>
    <row r="32" spans="1:10" s="35" customFormat="1" ht="19.5" customHeight="1">
      <c r="A32" s="32">
        <v>29</v>
      </c>
      <c r="B32" s="33" t="s">
        <v>401</v>
      </c>
      <c r="C32" s="33" t="s">
        <v>91</v>
      </c>
      <c r="D32" s="33" t="s">
        <v>110</v>
      </c>
      <c r="E32" s="34" t="s">
        <v>111</v>
      </c>
      <c r="F32" s="34">
        <f t="shared" si="0"/>
        <v>29.460000000000004</v>
      </c>
      <c r="G32" s="34">
        <v>85.76</v>
      </c>
      <c r="H32" s="42">
        <f t="shared" si="1"/>
        <v>51.456000000000003</v>
      </c>
      <c r="I32" s="25">
        <f t="shared" si="2"/>
        <v>80.916000000000011</v>
      </c>
      <c r="J32" s="33">
        <f t="shared" si="4"/>
        <v>8</v>
      </c>
    </row>
    <row r="33" spans="1:10" s="35" customFormat="1" ht="19.5" customHeight="1">
      <c r="A33" s="32">
        <v>30</v>
      </c>
      <c r="B33" s="33" t="s">
        <v>401</v>
      </c>
      <c r="C33" s="33" t="s">
        <v>91</v>
      </c>
      <c r="D33" s="33" t="s">
        <v>108</v>
      </c>
      <c r="E33" s="34" t="s">
        <v>109</v>
      </c>
      <c r="F33" s="34">
        <f t="shared" si="0"/>
        <v>29.480000000000004</v>
      </c>
      <c r="G33" s="34">
        <v>85.46</v>
      </c>
      <c r="H33" s="42">
        <f t="shared" si="1"/>
        <v>51.275999999999996</v>
      </c>
      <c r="I33" s="25">
        <f t="shared" si="2"/>
        <v>80.756</v>
      </c>
      <c r="J33" s="33">
        <f t="shared" si="4"/>
        <v>9</v>
      </c>
    </row>
    <row r="34" spans="1:10" s="35" customFormat="1" ht="19.5" customHeight="1">
      <c r="A34" s="32">
        <v>31</v>
      </c>
      <c r="B34" s="33" t="s">
        <v>400</v>
      </c>
      <c r="C34" s="33" t="s">
        <v>91</v>
      </c>
      <c r="D34" s="33" t="s">
        <v>114</v>
      </c>
      <c r="E34" s="34" t="s">
        <v>115</v>
      </c>
      <c r="F34" s="34">
        <f t="shared" si="0"/>
        <v>27.12</v>
      </c>
      <c r="G34" s="34">
        <v>84.65</v>
      </c>
      <c r="H34" s="42">
        <f t="shared" si="1"/>
        <v>50.79</v>
      </c>
      <c r="I34" s="25">
        <f t="shared" si="2"/>
        <v>77.91</v>
      </c>
      <c r="J34" s="33">
        <f t="shared" si="4"/>
        <v>10</v>
      </c>
    </row>
    <row r="35" spans="1:10" s="35" customFormat="1" ht="19.5" customHeight="1">
      <c r="A35" s="32">
        <v>32</v>
      </c>
      <c r="B35" s="33" t="s">
        <v>401</v>
      </c>
      <c r="C35" s="33" t="s">
        <v>91</v>
      </c>
      <c r="D35" s="33" t="s">
        <v>112</v>
      </c>
      <c r="E35" s="34" t="s">
        <v>113</v>
      </c>
      <c r="F35" s="34">
        <f t="shared" si="0"/>
        <v>27.980000000000004</v>
      </c>
      <c r="G35" s="34">
        <v>80.650000000000006</v>
      </c>
      <c r="H35" s="42">
        <f t="shared" si="1"/>
        <v>48.39</v>
      </c>
      <c r="I35" s="25">
        <f t="shared" si="2"/>
        <v>76.37</v>
      </c>
      <c r="J35" s="33">
        <f t="shared" si="4"/>
        <v>11</v>
      </c>
    </row>
    <row r="36" spans="1:10" s="35" customFormat="1" ht="19.5" customHeight="1">
      <c r="A36" s="32">
        <v>33</v>
      </c>
      <c r="B36" s="33" t="s">
        <v>401</v>
      </c>
      <c r="C36" s="33" t="s">
        <v>91</v>
      </c>
      <c r="D36" s="33" t="s">
        <v>92</v>
      </c>
      <c r="E36" s="34" t="s">
        <v>93</v>
      </c>
      <c r="F36" s="34">
        <f t="shared" si="0"/>
        <v>33.839999999999996</v>
      </c>
      <c r="G36" s="34">
        <v>0</v>
      </c>
      <c r="H36" s="42">
        <f t="shared" si="1"/>
        <v>0</v>
      </c>
      <c r="I36" s="25">
        <f t="shared" si="2"/>
        <v>33.839999999999996</v>
      </c>
      <c r="J36" s="33">
        <f t="shared" si="4"/>
        <v>12</v>
      </c>
    </row>
  </sheetData>
  <sortState ref="B4:J36">
    <sortCondition descending="1" ref="B4:B36"/>
    <sortCondition descending="1" ref="C4:C36"/>
    <sortCondition descending="1" ref="I4:I36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31496062992126" top="0.55118110236220497" bottom="0.55118110236220497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0" workbookViewId="0">
      <selection activeCell="I24" sqref="I24"/>
    </sheetView>
  </sheetViews>
  <sheetFormatPr defaultRowHeight="13.5"/>
  <cols>
    <col min="1" max="1" width="5.375" customWidth="1"/>
    <col min="2" max="2" width="12.5" customWidth="1"/>
    <col min="3" max="3" width="11.375" customWidth="1"/>
    <col min="4" max="4" width="7.625" customWidth="1"/>
    <col min="10" max="10" width="6.125" customWidth="1"/>
  </cols>
  <sheetData>
    <row r="1" spans="1:10" ht="56.25" customHeight="1">
      <c r="A1" s="54" t="s">
        <v>403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2.5" customHeight="1">
      <c r="A2" s="57" t="s">
        <v>395</v>
      </c>
      <c r="B2" s="58" t="s">
        <v>396</v>
      </c>
      <c r="C2" s="58" t="s">
        <v>2</v>
      </c>
      <c r="D2" s="58" t="s">
        <v>3</v>
      </c>
      <c r="E2" s="56" t="s">
        <v>4</v>
      </c>
      <c r="F2" s="56"/>
      <c r="G2" s="56" t="s">
        <v>5</v>
      </c>
      <c r="H2" s="56"/>
      <c r="I2" s="58" t="s">
        <v>397</v>
      </c>
      <c r="J2" s="59" t="s">
        <v>398</v>
      </c>
    </row>
    <row r="3" spans="1:10" ht="22.5" customHeight="1">
      <c r="A3" s="57"/>
      <c r="B3" s="58"/>
      <c r="C3" s="58"/>
      <c r="D3" s="58"/>
      <c r="E3" s="30" t="s">
        <v>8</v>
      </c>
      <c r="F3" s="31" t="s">
        <v>9</v>
      </c>
      <c r="G3" s="30" t="s">
        <v>10</v>
      </c>
      <c r="H3" s="30" t="s">
        <v>9</v>
      </c>
      <c r="I3" s="58"/>
      <c r="J3" s="60"/>
    </row>
    <row r="4" spans="1:10" s="35" customFormat="1" ht="18" customHeight="1">
      <c r="A4" s="32">
        <v>1</v>
      </c>
      <c r="B4" s="33" t="s">
        <v>404</v>
      </c>
      <c r="C4" s="33" t="s">
        <v>136</v>
      </c>
      <c r="D4" s="33" t="s">
        <v>139</v>
      </c>
      <c r="E4" s="34" t="s">
        <v>140</v>
      </c>
      <c r="F4" s="34">
        <f t="shared" ref="F4:F39" si="0">E4*0.4</f>
        <v>31.960000000000004</v>
      </c>
      <c r="G4" s="34">
        <v>86.13</v>
      </c>
      <c r="H4" s="34">
        <f t="shared" ref="H4:H39" si="1">G4*0.6</f>
        <v>51.677999999999997</v>
      </c>
      <c r="I4" s="25">
        <f t="shared" ref="I4:I39" si="2">F4+H4</f>
        <v>83.638000000000005</v>
      </c>
      <c r="J4" s="33">
        <f>RANK(I4,$I$4:$I$6,0)</f>
        <v>1</v>
      </c>
    </row>
    <row r="5" spans="1:10" s="35" customFormat="1" ht="18" customHeight="1">
      <c r="A5" s="32">
        <v>2</v>
      </c>
      <c r="B5" s="33" t="s">
        <v>404</v>
      </c>
      <c r="C5" s="33" t="s">
        <v>136</v>
      </c>
      <c r="D5" s="33" t="s">
        <v>141</v>
      </c>
      <c r="E5" s="34" t="s">
        <v>90</v>
      </c>
      <c r="F5" s="34">
        <f t="shared" si="0"/>
        <v>31.74</v>
      </c>
      <c r="G5" s="34">
        <v>83.29</v>
      </c>
      <c r="H5" s="34">
        <f t="shared" si="1"/>
        <v>49.974000000000004</v>
      </c>
      <c r="I5" s="25">
        <f t="shared" si="2"/>
        <v>81.713999999999999</v>
      </c>
      <c r="J5" s="33">
        <f>RANK(I5,$I$4:$I$6,0)</f>
        <v>2</v>
      </c>
    </row>
    <row r="6" spans="1:10" s="35" customFormat="1" ht="18" customHeight="1" thickBot="1">
      <c r="A6" s="36">
        <v>3</v>
      </c>
      <c r="B6" s="37" t="s">
        <v>404</v>
      </c>
      <c r="C6" s="37" t="s">
        <v>136</v>
      </c>
      <c r="D6" s="37" t="s">
        <v>137</v>
      </c>
      <c r="E6" s="38" t="s">
        <v>138</v>
      </c>
      <c r="F6" s="38">
        <f t="shared" si="0"/>
        <v>32.56</v>
      </c>
      <c r="G6" s="38">
        <v>78.13</v>
      </c>
      <c r="H6" s="38">
        <f t="shared" si="1"/>
        <v>46.877999999999993</v>
      </c>
      <c r="I6" s="26">
        <f t="shared" si="2"/>
        <v>79.437999999999988</v>
      </c>
      <c r="J6" s="37">
        <f>RANK(I6,$I$4:$I$6,0)</f>
        <v>3</v>
      </c>
    </row>
    <row r="7" spans="1:10" s="35" customFormat="1" ht="18" customHeight="1" thickTop="1">
      <c r="A7" s="39">
        <v>4</v>
      </c>
      <c r="B7" s="40" t="s">
        <v>399</v>
      </c>
      <c r="C7" s="48" t="s">
        <v>405</v>
      </c>
      <c r="D7" s="40" t="s">
        <v>144</v>
      </c>
      <c r="E7" s="41" t="s">
        <v>145</v>
      </c>
      <c r="F7" s="41">
        <f t="shared" si="0"/>
        <v>34.74</v>
      </c>
      <c r="G7" s="41">
        <v>84.41</v>
      </c>
      <c r="H7" s="41">
        <f t="shared" si="1"/>
        <v>50.645999999999994</v>
      </c>
      <c r="I7" s="27">
        <f t="shared" si="2"/>
        <v>85.385999999999996</v>
      </c>
      <c r="J7" s="40">
        <f t="shared" ref="J7:J15" si="3">RANK(I7,$I$7:$I$15,0)</f>
        <v>1</v>
      </c>
    </row>
    <row r="8" spans="1:10" s="35" customFormat="1" ht="18" customHeight="1">
      <c r="A8" s="32">
        <v>5</v>
      </c>
      <c r="B8" s="33" t="s">
        <v>399</v>
      </c>
      <c r="C8" s="49" t="s">
        <v>405</v>
      </c>
      <c r="D8" s="33" t="s">
        <v>142</v>
      </c>
      <c r="E8" s="34" t="s">
        <v>143</v>
      </c>
      <c r="F8" s="34">
        <f t="shared" si="0"/>
        <v>34.860000000000007</v>
      </c>
      <c r="G8" s="34">
        <v>84.11</v>
      </c>
      <c r="H8" s="34">
        <f t="shared" si="1"/>
        <v>50.466000000000001</v>
      </c>
      <c r="I8" s="25">
        <f t="shared" si="2"/>
        <v>85.326000000000008</v>
      </c>
      <c r="J8" s="33">
        <f t="shared" si="3"/>
        <v>2</v>
      </c>
    </row>
    <row r="9" spans="1:10" s="35" customFormat="1" ht="18" customHeight="1">
      <c r="A9" s="32">
        <v>6</v>
      </c>
      <c r="B9" s="33" t="s">
        <v>399</v>
      </c>
      <c r="C9" s="49" t="s">
        <v>405</v>
      </c>
      <c r="D9" s="33" t="s">
        <v>146</v>
      </c>
      <c r="E9" s="34" t="s">
        <v>147</v>
      </c>
      <c r="F9" s="34">
        <f t="shared" si="0"/>
        <v>33.42</v>
      </c>
      <c r="G9" s="34">
        <v>83.57</v>
      </c>
      <c r="H9" s="34">
        <f t="shared" si="1"/>
        <v>50.141999999999996</v>
      </c>
      <c r="I9" s="25">
        <f t="shared" si="2"/>
        <v>83.561999999999998</v>
      </c>
      <c r="J9" s="33">
        <f t="shared" si="3"/>
        <v>3</v>
      </c>
    </row>
    <row r="10" spans="1:10" s="35" customFormat="1" ht="18" customHeight="1">
      <c r="A10" s="32">
        <v>7</v>
      </c>
      <c r="B10" s="33" t="s">
        <v>399</v>
      </c>
      <c r="C10" s="49" t="s">
        <v>405</v>
      </c>
      <c r="D10" s="33" t="s">
        <v>149</v>
      </c>
      <c r="E10" s="34" t="s">
        <v>138</v>
      </c>
      <c r="F10" s="34">
        <f t="shared" si="0"/>
        <v>32.56</v>
      </c>
      <c r="G10" s="34">
        <v>84.88</v>
      </c>
      <c r="H10" s="34">
        <f t="shared" si="1"/>
        <v>50.927999999999997</v>
      </c>
      <c r="I10" s="25">
        <f t="shared" si="2"/>
        <v>83.488</v>
      </c>
      <c r="J10" s="33">
        <f t="shared" si="3"/>
        <v>4</v>
      </c>
    </row>
    <row r="11" spans="1:10" s="35" customFormat="1" ht="18" customHeight="1">
      <c r="A11" s="32">
        <v>8</v>
      </c>
      <c r="B11" s="33" t="s">
        <v>399</v>
      </c>
      <c r="C11" s="49" t="s">
        <v>405</v>
      </c>
      <c r="D11" s="33" t="s">
        <v>148</v>
      </c>
      <c r="E11" s="34" t="s">
        <v>59</v>
      </c>
      <c r="F11" s="34">
        <f t="shared" si="0"/>
        <v>32.700000000000003</v>
      </c>
      <c r="G11" s="34">
        <v>81.95</v>
      </c>
      <c r="H11" s="34">
        <f t="shared" si="1"/>
        <v>49.17</v>
      </c>
      <c r="I11" s="25">
        <f t="shared" si="2"/>
        <v>81.87</v>
      </c>
      <c r="J11" s="33">
        <f t="shared" si="3"/>
        <v>5</v>
      </c>
    </row>
    <row r="12" spans="1:10" s="35" customFormat="1" ht="18" customHeight="1">
      <c r="A12" s="32">
        <v>9</v>
      </c>
      <c r="B12" s="33" t="s">
        <v>399</v>
      </c>
      <c r="C12" s="49" t="s">
        <v>405</v>
      </c>
      <c r="D12" s="33" t="s">
        <v>152</v>
      </c>
      <c r="E12" s="34" t="s">
        <v>153</v>
      </c>
      <c r="F12" s="34">
        <f t="shared" si="0"/>
        <v>31.64</v>
      </c>
      <c r="G12" s="34">
        <v>83.11</v>
      </c>
      <c r="H12" s="34">
        <f t="shared" si="1"/>
        <v>49.866</v>
      </c>
      <c r="I12" s="25">
        <f t="shared" si="2"/>
        <v>81.506</v>
      </c>
      <c r="J12" s="33">
        <f t="shared" si="3"/>
        <v>6</v>
      </c>
    </row>
    <row r="13" spans="1:10" s="35" customFormat="1" ht="18" customHeight="1">
      <c r="A13" s="32">
        <v>10</v>
      </c>
      <c r="B13" s="33" t="s">
        <v>399</v>
      </c>
      <c r="C13" s="49" t="s">
        <v>405</v>
      </c>
      <c r="D13" s="33" t="s">
        <v>154</v>
      </c>
      <c r="E13" s="34" t="s">
        <v>155</v>
      </c>
      <c r="F13" s="34">
        <f t="shared" si="0"/>
        <v>31.460000000000004</v>
      </c>
      <c r="G13" s="34">
        <v>82.07</v>
      </c>
      <c r="H13" s="34">
        <f t="shared" si="1"/>
        <v>49.241999999999997</v>
      </c>
      <c r="I13" s="25">
        <f t="shared" si="2"/>
        <v>80.701999999999998</v>
      </c>
      <c r="J13" s="33">
        <f t="shared" si="3"/>
        <v>7</v>
      </c>
    </row>
    <row r="14" spans="1:10" s="35" customFormat="1" ht="18" customHeight="1">
      <c r="A14" s="32">
        <v>11</v>
      </c>
      <c r="B14" s="33" t="s">
        <v>399</v>
      </c>
      <c r="C14" s="49" t="s">
        <v>405</v>
      </c>
      <c r="D14" s="33" t="s">
        <v>150</v>
      </c>
      <c r="E14" s="34" t="s">
        <v>151</v>
      </c>
      <c r="F14" s="34">
        <f t="shared" si="0"/>
        <v>32.380000000000003</v>
      </c>
      <c r="G14" s="34">
        <v>77.510000000000005</v>
      </c>
      <c r="H14" s="34">
        <f t="shared" si="1"/>
        <v>46.506</v>
      </c>
      <c r="I14" s="25">
        <f t="shared" si="2"/>
        <v>78.885999999999996</v>
      </c>
      <c r="J14" s="33">
        <f t="shared" si="3"/>
        <v>8</v>
      </c>
    </row>
    <row r="15" spans="1:10" s="35" customFormat="1" ht="18" customHeight="1" thickBot="1">
      <c r="A15" s="43">
        <v>12</v>
      </c>
      <c r="B15" s="44" t="s">
        <v>399</v>
      </c>
      <c r="C15" s="50" t="s">
        <v>405</v>
      </c>
      <c r="D15" s="44" t="s">
        <v>156</v>
      </c>
      <c r="E15" s="45" t="s">
        <v>157</v>
      </c>
      <c r="F15" s="45">
        <f t="shared" si="0"/>
        <v>31.080000000000002</v>
      </c>
      <c r="G15" s="45">
        <v>79.23</v>
      </c>
      <c r="H15" s="45">
        <f t="shared" si="1"/>
        <v>47.538000000000004</v>
      </c>
      <c r="I15" s="28">
        <f t="shared" si="2"/>
        <v>78.618000000000009</v>
      </c>
      <c r="J15" s="44">
        <f t="shared" si="3"/>
        <v>9</v>
      </c>
    </row>
    <row r="16" spans="1:10" s="35" customFormat="1" ht="18" customHeight="1" thickTop="1">
      <c r="A16" s="46">
        <v>13</v>
      </c>
      <c r="B16" s="47" t="s">
        <v>400</v>
      </c>
      <c r="C16" s="47" t="s">
        <v>136</v>
      </c>
      <c r="D16" s="47" t="s">
        <v>160</v>
      </c>
      <c r="E16" s="42" t="s">
        <v>161</v>
      </c>
      <c r="F16" s="42">
        <f t="shared" si="0"/>
        <v>34.82</v>
      </c>
      <c r="G16" s="42">
        <v>86.83</v>
      </c>
      <c r="H16" s="42">
        <f t="shared" si="1"/>
        <v>52.097999999999999</v>
      </c>
      <c r="I16" s="29">
        <f t="shared" si="2"/>
        <v>86.918000000000006</v>
      </c>
      <c r="J16" s="47">
        <f t="shared" ref="J16:J36" si="4">RANK(I16,$I$16:$I$36,0)</f>
        <v>1</v>
      </c>
    </row>
    <row r="17" spans="1:10" s="35" customFormat="1" ht="18" customHeight="1">
      <c r="A17" s="32">
        <v>14</v>
      </c>
      <c r="B17" s="33" t="s">
        <v>400</v>
      </c>
      <c r="C17" s="33" t="s">
        <v>136</v>
      </c>
      <c r="D17" s="33" t="s">
        <v>162</v>
      </c>
      <c r="E17" s="34" t="s">
        <v>163</v>
      </c>
      <c r="F17" s="34">
        <f t="shared" si="0"/>
        <v>34.800000000000004</v>
      </c>
      <c r="G17" s="34">
        <v>84.85</v>
      </c>
      <c r="H17" s="34">
        <f t="shared" si="1"/>
        <v>50.91</v>
      </c>
      <c r="I17" s="25">
        <f t="shared" si="2"/>
        <v>85.710000000000008</v>
      </c>
      <c r="J17" s="33">
        <f t="shared" si="4"/>
        <v>2</v>
      </c>
    </row>
    <row r="18" spans="1:10" s="35" customFormat="1" ht="18" customHeight="1">
      <c r="A18" s="32">
        <v>15</v>
      </c>
      <c r="B18" s="33" t="s">
        <v>400</v>
      </c>
      <c r="C18" s="33" t="s">
        <v>136</v>
      </c>
      <c r="D18" s="33" t="s">
        <v>158</v>
      </c>
      <c r="E18" s="34" t="s">
        <v>159</v>
      </c>
      <c r="F18" s="34">
        <f t="shared" si="0"/>
        <v>35.6</v>
      </c>
      <c r="G18" s="34">
        <v>83.45</v>
      </c>
      <c r="H18" s="34">
        <f t="shared" si="1"/>
        <v>50.07</v>
      </c>
      <c r="I18" s="25">
        <f t="shared" si="2"/>
        <v>85.67</v>
      </c>
      <c r="J18" s="33">
        <f t="shared" si="4"/>
        <v>3</v>
      </c>
    </row>
    <row r="19" spans="1:10" s="35" customFormat="1" ht="18" customHeight="1">
      <c r="A19" s="32">
        <v>16</v>
      </c>
      <c r="B19" s="33" t="s">
        <v>408</v>
      </c>
      <c r="C19" s="33" t="s">
        <v>136</v>
      </c>
      <c r="D19" s="33" t="s">
        <v>193</v>
      </c>
      <c r="E19" s="34" t="s">
        <v>28</v>
      </c>
      <c r="F19" s="34">
        <f t="shared" si="0"/>
        <v>33.1</v>
      </c>
      <c r="G19" s="34">
        <v>86.75</v>
      </c>
      <c r="H19" s="34">
        <f t="shared" si="1"/>
        <v>52.05</v>
      </c>
      <c r="I19" s="25">
        <f t="shared" si="2"/>
        <v>85.15</v>
      </c>
      <c r="J19" s="33">
        <f t="shared" si="4"/>
        <v>4</v>
      </c>
    </row>
    <row r="20" spans="1:10" s="35" customFormat="1" ht="18" customHeight="1">
      <c r="A20" s="32">
        <v>17</v>
      </c>
      <c r="B20" s="33" t="s">
        <v>400</v>
      </c>
      <c r="C20" s="33" t="s">
        <v>136</v>
      </c>
      <c r="D20" s="33" t="s">
        <v>172</v>
      </c>
      <c r="E20" s="34" t="s">
        <v>173</v>
      </c>
      <c r="F20" s="34">
        <f t="shared" si="0"/>
        <v>33.760000000000005</v>
      </c>
      <c r="G20" s="34">
        <v>85.04</v>
      </c>
      <c r="H20" s="34">
        <f t="shared" si="1"/>
        <v>51.024000000000001</v>
      </c>
      <c r="I20" s="25">
        <f t="shared" si="2"/>
        <v>84.784000000000006</v>
      </c>
      <c r="J20" s="33">
        <f t="shared" si="4"/>
        <v>5</v>
      </c>
    </row>
    <row r="21" spans="1:10" s="35" customFormat="1" ht="18" customHeight="1">
      <c r="A21" s="32">
        <v>18</v>
      </c>
      <c r="B21" s="33" t="s">
        <v>400</v>
      </c>
      <c r="C21" s="33" t="s">
        <v>136</v>
      </c>
      <c r="D21" s="33" t="s">
        <v>168</v>
      </c>
      <c r="E21" s="34" t="s">
        <v>169</v>
      </c>
      <c r="F21" s="34">
        <f t="shared" si="0"/>
        <v>34.080000000000005</v>
      </c>
      <c r="G21" s="34">
        <v>84.49</v>
      </c>
      <c r="H21" s="34">
        <f t="shared" si="1"/>
        <v>50.693999999999996</v>
      </c>
      <c r="I21" s="25">
        <f t="shared" si="2"/>
        <v>84.774000000000001</v>
      </c>
      <c r="J21" s="33">
        <f t="shared" si="4"/>
        <v>6</v>
      </c>
    </row>
    <row r="22" spans="1:10" s="35" customFormat="1" ht="18" customHeight="1">
      <c r="A22" s="32">
        <v>19</v>
      </c>
      <c r="B22" s="33" t="s">
        <v>406</v>
      </c>
      <c r="C22" s="33" t="s">
        <v>136</v>
      </c>
      <c r="D22" s="33" t="s">
        <v>176</v>
      </c>
      <c r="E22" s="34" t="s">
        <v>175</v>
      </c>
      <c r="F22" s="34">
        <f t="shared" si="0"/>
        <v>33.619999999999997</v>
      </c>
      <c r="G22" s="34">
        <v>84.61</v>
      </c>
      <c r="H22" s="34">
        <f t="shared" si="1"/>
        <v>50.765999999999998</v>
      </c>
      <c r="I22" s="25">
        <f t="shared" si="2"/>
        <v>84.385999999999996</v>
      </c>
      <c r="J22" s="33">
        <f t="shared" si="4"/>
        <v>7</v>
      </c>
    </row>
    <row r="23" spans="1:10" s="35" customFormat="1" ht="18" customHeight="1">
      <c r="A23" s="32">
        <v>20</v>
      </c>
      <c r="B23" s="33" t="s">
        <v>401</v>
      </c>
      <c r="C23" s="33" t="s">
        <v>136</v>
      </c>
      <c r="D23" s="33" t="s">
        <v>186</v>
      </c>
      <c r="E23" s="34" t="s">
        <v>187</v>
      </c>
      <c r="F23" s="34">
        <f t="shared" si="0"/>
        <v>33.28</v>
      </c>
      <c r="G23" s="34">
        <v>84.95</v>
      </c>
      <c r="H23" s="34">
        <f t="shared" si="1"/>
        <v>50.97</v>
      </c>
      <c r="I23" s="25">
        <f t="shared" si="2"/>
        <v>84.25</v>
      </c>
      <c r="J23" s="33">
        <f t="shared" si="4"/>
        <v>8</v>
      </c>
    </row>
    <row r="24" spans="1:10" s="35" customFormat="1" ht="18" customHeight="1">
      <c r="A24" s="32">
        <v>21</v>
      </c>
      <c r="B24" s="33" t="s">
        <v>400</v>
      </c>
      <c r="C24" s="33" t="s">
        <v>136</v>
      </c>
      <c r="D24" s="33" t="s">
        <v>164</v>
      </c>
      <c r="E24" s="34" t="s">
        <v>165</v>
      </c>
      <c r="F24" s="34">
        <f t="shared" si="0"/>
        <v>34.24</v>
      </c>
      <c r="G24" s="34">
        <v>83.23</v>
      </c>
      <c r="H24" s="34">
        <f t="shared" si="1"/>
        <v>49.938000000000002</v>
      </c>
      <c r="I24" s="25">
        <f t="shared" si="2"/>
        <v>84.177999999999997</v>
      </c>
      <c r="J24" s="33">
        <f t="shared" si="4"/>
        <v>9</v>
      </c>
    </row>
    <row r="25" spans="1:10" s="35" customFormat="1" ht="18" customHeight="1">
      <c r="A25" s="32">
        <v>22</v>
      </c>
      <c r="B25" s="33" t="s">
        <v>400</v>
      </c>
      <c r="C25" s="33" t="s">
        <v>136</v>
      </c>
      <c r="D25" s="33" t="s">
        <v>166</v>
      </c>
      <c r="E25" s="34" t="s">
        <v>167</v>
      </c>
      <c r="F25" s="34">
        <f t="shared" si="0"/>
        <v>34.1</v>
      </c>
      <c r="G25" s="34">
        <v>83.29</v>
      </c>
      <c r="H25" s="34">
        <f t="shared" si="1"/>
        <v>49.974000000000004</v>
      </c>
      <c r="I25" s="25">
        <f t="shared" si="2"/>
        <v>84.074000000000012</v>
      </c>
      <c r="J25" s="33">
        <f t="shared" si="4"/>
        <v>10</v>
      </c>
    </row>
    <row r="26" spans="1:10" s="35" customFormat="1" ht="18" customHeight="1">
      <c r="A26" s="32">
        <v>23</v>
      </c>
      <c r="B26" s="33" t="s">
        <v>401</v>
      </c>
      <c r="C26" s="33" t="s">
        <v>136</v>
      </c>
      <c r="D26" s="33" t="s">
        <v>182</v>
      </c>
      <c r="E26" s="34" t="s">
        <v>183</v>
      </c>
      <c r="F26" s="34">
        <f t="shared" si="0"/>
        <v>33.360000000000007</v>
      </c>
      <c r="G26" s="34">
        <v>84.3</v>
      </c>
      <c r="H26" s="34">
        <f t="shared" si="1"/>
        <v>50.58</v>
      </c>
      <c r="I26" s="25">
        <f t="shared" si="2"/>
        <v>83.94</v>
      </c>
      <c r="J26" s="33">
        <f t="shared" si="4"/>
        <v>11</v>
      </c>
    </row>
    <row r="27" spans="1:10" s="35" customFormat="1" ht="18" customHeight="1">
      <c r="A27" s="32">
        <v>24</v>
      </c>
      <c r="B27" s="33" t="s">
        <v>401</v>
      </c>
      <c r="C27" s="33" t="s">
        <v>136</v>
      </c>
      <c r="D27" s="33" t="s">
        <v>177</v>
      </c>
      <c r="E27" s="34" t="s">
        <v>178</v>
      </c>
      <c r="F27" s="34">
        <f t="shared" si="0"/>
        <v>33.580000000000005</v>
      </c>
      <c r="G27" s="34">
        <v>83.67</v>
      </c>
      <c r="H27" s="34">
        <f t="shared" si="1"/>
        <v>50.201999999999998</v>
      </c>
      <c r="I27" s="25">
        <f t="shared" si="2"/>
        <v>83.782000000000011</v>
      </c>
      <c r="J27" s="33">
        <f t="shared" si="4"/>
        <v>12</v>
      </c>
    </row>
    <row r="28" spans="1:10" s="35" customFormat="1" ht="18" customHeight="1">
      <c r="A28" s="32">
        <v>25</v>
      </c>
      <c r="B28" s="33" t="s">
        <v>401</v>
      </c>
      <c r="C28" s="33" t="s">
        <v>136</v>
      </c>
      <c r="D28" s="33" t="s">
        <v>188</v>
      </c>
      <c r="E28" s="34" t="s">
        <v>189</v>
      </c>
      <c r="F28" s="34">
        <f t="shared" si="0"/>
        <v>33.24</v>
      </c>
      <c r="G28" s="34">
        <v>83.87</v>
      </c>
      <c r="H28" s="34">
        <f t="shared" si="1"/>
        <v>50.322000000000003</v>
      </c>
      <c r="I28" s="25">
        <f t="shared" si="2"/>
        <v>83.562000000000012</v>
      </c>
      <c r="J28" s="33">
        <f t="shared" si="4"/>
        <v>13</v>
      </c>
    </row>
    <row r="29" spans="1:10" s="35" customFormat="1" ht="18" customHeight="1">
      <c r="A29" s="32">
        <v>26</v>
      </c>
      <c r="B29" s="33" t="s">
        <v>407</v>
      </c>
      <c r="C29" s="33" t="s">
        <v>136</v>
      </c>
      <c r="D29" s="33" t="s">
        <v>184</v>
      </c>
      <c r="E29" s="34" t="s">
        <v>185</v>
      </c>
      <c r="F29" s="34">
        <f t="shared" si="0"/>
        <v>33.339999999999996</v>
      </c>
      <c r="G29" s="34">
        <v>83.58</v>
      </c>
      <c r="H29" s="34">
        <f t="shared" si="1"/>
        <v>50.147999999999996</v>
      </c>
      <c r="I29" s="25">
        <f t="shared" si="2"/>
        <v>83.488</v>
      </c>
      <c r="J29" s="33">
        <f t="shared" si="4"/>
        <v>14</v>
      </c>
    </row>
    <row r="30" spans="1:10" s="35" customFormat="1" ht="18" customHeight="1">
      <c r="A30" s="32">
        <v>27</v>
      </c>
      <c r="B30" s="33" t="s">
        <v>401</v>
      </c>
      <c r="C30" s="33" t="s">
        <v>136</v>
      </c>
      <c r="D30" s="33" t="s">
        <v>179</v>
      </c>
      <c r="E30" s="34" t="s">
        <v>180</v>
      </c>
      <c r="F30" s="34">
        <f t="shared" si="0"/>
        <v>33.5</v>
      </c>
      <c r="G30" s="34">
        <v>82.98</v>
      </c>
      <c r="H30" s="34">
        <f t="shared" si="1"/>
        <v>49.788000000000004</v>
      </c>
      <c r="I30" s="25">
        <f t="shared" si="2"/>
        <v>83.288000000000011</v>
      </c>
      <c r="J30" s="33">
        <f t="shared" si="4"/>
        <v>15</v>
      </c>
    </row>
    <row r="31" spans="1:10" s="35" customFormat="1" ht="18" customHeight="1">
      <c r="A31" s="32">
        <v>28</v>
      </c>
      <c r="B31" s="33" t="s">
        <v>401</v>
      </c>
      <c r="C31" s="33" t="s">
        <v>136</v>
      </c>
      <c r="D31" s="33" t="s">
        <v>192</v>
      </c>
      <c r="E31" s="34" t="s">
        <v>28</v>
      </c>
      <c r="F31" s="34">
        <f t="shared" si="0"/>
        <v>33.1</v>
      </c>
      <c r="G31" s="34">
        <v>83.61</v>
      </c>
      <c r="H31" s="34">
        <f t="shared" si="1"/>
        <v>50.165999999999997</v>
      </c>
      <c r="I31" s="25">
        <f t="shared" si="2"/>
        <v>83.265999999999991</v>
      </c>
      <c r="J31" s="33">
        <f t="shared" si="4"/>
        <v>16</v>
      </c>
    </row>
    <row r="32" spans="1:10" s="35" customFormat="1" ht="18" customHeight="1">
      <c r="A32" s="32">
        <v>29</v>
      </c>
      <c r="B32" s="33" t="s">
        <v>401</v>
      </c>
      <c r="C32" s="33" t="s">
        <v>136</v>
      </c>
      <c r="D32" s="33" t="s">
        <v>174</v>
      </c>
      <c r="E32" s="34" t="s">
        <v>175</v>
      </c>
      <c r="F32" s="34">
        <f t="shared" si="0"/>
        <v>33.619999999999997</v>
      </c>
      <c r="G32" s="34">
        <v>81.99</v>
      </c>
      <c r="H32" s="34">
        <f t="shared" si="1"/>
        <v>49.193999999999996</v>
      </c>
      <c r="I32" s="25">
        <f t="shared" si="2"/>
        <v>82.813999999999993</v>
      </c>
      <c r="J32" s="33">
        <f t="shared" si="4"/>
        <v>17</v>
      </c>
    </row>
    <row r="33" spans="1:10" s="35" customFormat="1" ht="18" customHeight="1">
      <c r="A33" s="32">
        <v>30</v>
      </c>
      <c r="B33" s="33" t="s">
        <v>401</v>
      </c>
      <c r="C33" s="33" t="s">
        <v>136</v>
      </c>
      <c r="D33" s="33" t="s">
        <v>194</v>
      </c>
      <c r="E33" s="34" t="s">
        <v>195</v>
      </c>
      <c r="F33" s="34">
        <f t="shared" si="0"/>
        <v>32.9</v>
      </c>
      <c r="G33" s="34">
        <v>82.84</v>
      </c>
      <c r="H33" s="34">
        <f t="shared" si="1"/>
        <v>49.704000000000001</v>
      </c>
      <c r="I33" s="25">
        <f t="shared" si="2"/>
        <v>82.603999999999999</v>
      </c>
      <c r="J33" s="33">
        <f t="shared" si="4"/>
        <v>18</v>
      </c>
    </row>
    <row r="34" spans="1:10" s="35" customFormat="1" ht="18" customHeight="1">
      <c r="A34" s="32">
        <v>31</v>
      </c>
      <c r="B34" s="33" t="s">
        <v>401</v>
      </c>
      <c r="C34" s="33" t="s">
        <v>136</v>
      </c>
      <c r="D34" s="33" t="s">
        <v>190</v>
      </c>
      <c r="E34" s="34" t="s">
        <v>191</v>
      </c>
      <c r="F34" s="34">
        <f t="shared" si="0"/>
        <v>33.119999999999997</v>
      </c>
      <c r="G34" s="34">
        <v>80.06</v>
      </c>
      <c r="H34" s="34">
        <f t="shared" si="1"/>
        <v>48.036000000000001</v>
      </c>
      <c r="I34" s="25">
        <f t="shared" si="2"/>
        <v>81.156000000000006</v>
      </c>
      <c r="J34" s="33">
        <f t="shared" si="4"/>
        <v>19</v>
      </c>
    </row>
    <row r="35" spans="1:10" s="35" customFormat="1" ht="18" customHeight="1">
      <c r="A35" s="32">
        <v>32</v>
      </c>
      <c r="B35" s="33" t="s">
        <v>400</v>
      </c>
      <c r="C35" s="33" t="s">
        <v>136</v>
      </c>
      <c r="D35" s="33" t="s">
        <v>170</v>
      </c>
      <c r="E35" s="34" t="s">
        <v>171</v>
      </c>
      <c r="F35" s="34">
        <f t="shared" si="0"/>
        <v>33.980000000000004</v>
      </c>
      <c r="G35" s="34">
        <v>76.349999999999994</v>
      </c>
      <c r="H35" s="34">
        <f t="shared" si="1"/>
        <v>45.809999999999995</v>
      </c>
      <c r="I35" s="25">
        <f t="shared" si="2"/>
        <v>79.789999999999992</v>
      </c>
      <c r="J35" s="33">
        <f t="shared" si="4"/>
        <v>20</v>
      </c>
    </row>
    <row r="36" spans="1:10" s="35" customFormat="1" ht="18" customHeight="1" thickBot="1">
      <c r="A36" s="36">
        <v>33</v>
      </c>
      <c r="B36" s="37" t="s">
        <v>400</v>
      </c>
      <c r="C36" s="37" t="s">
        <v>136</v>
      </c>
      <c r="D36" s="37" t="s">
        <v>181</v>
      </c>
      <c r="E36" s="38" t="s">
        <v>20</v>
      </c>
      <c r="F36" s="38">
        <f t="shared" si="0"/>
        <v>33.380000000000003</v>
      </c>
      <c r="G36" s="38">
        <v>0</v>
      </c>
      <c r="H36" s="38">
        <f t="shared" si="1"/>
        <v>0</v>
      </c>
      <c r="I36" s="26">
        <f t="shared" si="2"/>
        <v>33.380000000000003</v>
      </c>
      <c r="J36" s="37">
        <f t="shared" si="4"/>
        <v>21</v>
      </c>
    </row>
    <row r="37" spans="1:10" s="35" customFormat="1" ht="18" customHeight="1" thickTop="1">
      <c r="A37" s="39">
        <v>34</v>
      </c>
      <c r="B37" s="40" t="s">
        <v>406</v>
      </c>
      <c r="C37" s="40" t="s">
        <v>209</v>
      </c>
      <c r="D37" s="40" t="s">
        <v>210</v>
      </c>
      <c r="E37" s="41" t="s">
        <v>211</v>
      </c>
      <c r="F37" s="41">
        <f t="shared" si="0"/>
        <v>37.160000000000004</v>
      </c>
      <c r="G37" s="41">
        <v>86.14</v>
      </c>
      <c r="H37" s="41">
        <f t="shared" si="1"/>
        <v>51.683999999999997</v>
      </c>
      <c r="I37" s="27">
        <f t="shared" si="2"/>
        <v>88.843999999999994</v>
      </c>
      <c r="J37" s="40">
        <f>RANK(I37,$I$37:$I$39,0)</f>
        <v>1</v>
      </c>
    </row>
    <row r="38" spans="1:10" s="35" customFormat="1" ht="18" customHeight="1">
      <c r="A38" s="32">
        <v>35</v>
      </c>
      <c r="B38" s="33" t="s">
        <v>409</v>
      </c>
      <c r="C38" s="33" t="s">
        <v>209</v>
      </c>
      <c r="D38" s="33" t="s">
        <v>212</v>
      </c>
      <c r="E38" s="34" t="s">
        <v>213</v>
      </c>
      <c r="F38" s="34">
        <f t="shared" si="0"/>
        <v>36.080000000000005</v>
      </c>
      <c r="G38" s="34">
        <v>84.29</v>
      </c>
      <c r="H38" s="34">
        <f t="shared" si="1"/>
        <v>50.574000000000005</v>
      </c>
      <c r="I38" s="25">
        <f t="shared" si="2"/>
        <v>86.654000000000011</v>
      </c>
      <c r="J38" s="33">
        <f>RANK(I38,$I$37:$I$39,0)</f>
        <v>2</v>
      </c>
    </row>
    <row r="39" spans="1:10" s="35" customFormat="1" ht="18" customHeight="1" thickBot="1">
      <c r="A39" s="43">
        <v>36</v>
      </c>
      <c r="B39" s="44" t="s">
        <v>409</v>
      </c>
      <c r="C39" s="44" t="s">
        <v>209</v>
      </c>
      <c r="D39" s="44" t="s">
        <v>214</v>
      </c>
      <c r="E39" s="45" t="s">
        <v>215</v>
      </c>
      <c r="F39" s="45">
        <f t="shared" si="0"/>
        <v>35.46</v>
      </c>
      <c r="G39" s="45">
        <v>81.849999999999994</v>
      </c>
      <c r="H39" s="45">
        <f t="shared" si="1"/>
        <v>49.109999999999992</v>
      </c>
      <c r="I39" s="28">
        <f t="shared" si="2"/>
        <v>84.57</v>
      </c>
      <c r="J39" s="44">
        <f>RANK(I39,$I$37:$I$39,0)</f>
        <v>3</v>
      </c>
    </row>
    <row r="40" spans="1:10" ht="14.25" thickTop="1"/>
  </sheetData>
  <sortState ref="B4:J39">
    <sortCondition descending="1" ref="B4:B39"/>
    <sortCondition descending="1" ref="C4:C39"/>
    <sortCondition descending="1" ref="I4:I39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31496062992126" top="0.55118110236220497" bottom="0.55118110236220497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N34" sqref="N34"/>
    </sheetView>
  </sheetViews>
  <sheetFormatPr defaultRowHeight="13.5"/>
  <cols>
    <col min="1" max="1" width="5.375" customWidth="1"/>
    <col min="2" max="2" width="12.5" customWidth="1"/>
    <col min="3" max="3" width="11.375" customWidth="1"/>
    <col min="4" max="4" width="8" customWidth="1"/>
    <col min="10" max="10" width="6.125" customWidth="1"/>
  </cols>
  <sheetData>
    <row r="1" spans="1:10" ht="51.75" customHeight="1">
      <c r="A1" s="54" t="s">
        <v>410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7.25" customHeight="1">
      <c r="A2" s="57" t="s">
        <v>411</v>
      </c>
      <c r="B2" s="58" t="s">
        <v>412</v>
      </c>
      <c r="C2" s="58" t="s">
        <v>2</v>
      </c>
      <c r="D2" s="58" t="s">
        <v>3</v>
      </c>
      <c r="E2" s="56" t="s">
        <v>4</v>
      </c>
      <c r="F2" s="56"/>
      <c r="G2" s="56" t="s">
        <v>5</v>
      </c>
      <c r="H2" s="56"/>
      <c r="I2" s="58" t="s">
        <v>413</v>
      </c>
      <c r="J2" s="59" t="s">
        <v>414</v>
      </c>
    </row>
    <row r="3" spans="1:10" ht="18" customHeight="1">
      <c r="A3" s="57"/>
      <c r="B3" s="58"/>
      <c r="C3" s="58"/>
      <c r="D3" s="58"/>
      <c r="E3" s="30" t="s">
        <v>8</v>
      </c>
      <c r="F3" s="31" t="s">
        <v>9</v>
      </c>
      <c r="G3" s="30" t="s">
        <v>10</v>
      </c>
      <c r="H3" s="30" t="s">
        <v>9</v>
      </c>
      <c r="I3" s="58"/>
      <c r="J3" s="60"/>
    </row>
    <row r="4" spans="1:10" s="35" customFormat="1" ht="18" customHeight="1">
      <c r="A4" s="32">
        <v>1</v>
      </c>
      <c r="B4" s="49" t="s">
        <v>417</v>
      </c>
      <c r="C4" s="49" t="s">
        <v>418</v>
      </c>
      <c r="D4" s="33" t="s">
        <v>11</v>
      </c>
      <c r="E4" s="34" t="s">
        <v>12</v>
      </c>
      <c r="F4" s="34">
        <f t="shared" ref="F4:F39" si="0">E4*0.4</f>
        <v>34.5</v>
      </c>
      <c r="G4" s="34">
        <v>84.81</v>
      </c>
      <c r="H4" s="34">
        <f t="shared" ref="H4:H39" si="1">G4*0.6</f>
        <v>50.886000000000003</v>
      </c>
      <c r="I4" s="25">
        <f t="shared" ref="I4:I39" si="2">F4+H4</f>
        <v>85.385999999999996</v>
      </c>
      <c r="J4" s="33">
        <v>1</v>
      </c>
    </row>
    <row r="5" spans="1:10" s="35" customFormat="1" ht="18" customHeight="1">
      <c r="A5" s="32">
        <v>2</v>
      </c>
      <c r="B5" s="49" t="s">
        <v>417</v>
      </c>
      <c r="C5" s="49" t="s">
        <v>418</v>
      </c>
      <c r="D5" s="33" t="s">
        <v>15</v>
      </c>
      <c r="E5" s="34" t="s">
        <v>16</v>
      </c>
      <c r="F5" s="34">
        <f t="shared" si="0"/>
        <v>33.94</v>
      </c>
      <c r="G5" s="34">
        <v>85.59</v>
      </c>
      <c r="H5" s="34">
        <f t="shared" si="1"/>
        <v>51.353999999999999</v>
      </c>
      <c r="I5" s="25">
        <f t="shared" si="2"/>
        <v>85.293999999999997</v>
      </c>
      <c r="J5" s="33">
        <v>2</v>
      </c>
    </row>
    <row r="6" spans="1:10" s="35" customFormat="1" ht="18" customHeight="1">
      <c r="A6" s="32">
        <v>3</v>
      </c>
      <c r="B6" s="49" t="s">
        <v>417</v>
      </c>
      <c r="C6" s="49" t="s">
        <v>418</v>
      </c>
      <c r="D6" s="33" t="s">
        <v>13</v>
      </c>
      <c r="E6" s="34" t="s">
        <v>14</v>
      </c>
      <c r="F6" s="34">
        <f t="shared" si="0"/>
        <v>34.46</v>
      </c>
      <c r="G6" s="34">
        <v>84.16</v>
      </c>
      <c r="H6" s="34">
        <f t="shared" si="1"/>
        <v>50.495999999999995</v>
      </c>
      <c r="I6" s="25">
        <f t="shared" si="2"/>
        <v>84.955999999999989</v>
      </c>
      <c r="J6" s="33">
        <v>3</v>
      </c>
    </row>
    <row r="7" spans="1:10" s="35" customFormat="1" ht="18" customHeight="1">
      <c r="A7" s="32">
        <v>4</v>
      </c>
      <c r="B7" s="49" t="s">
        <v>417</v>
      </c>
      <c r="C7" s="49" t="s">
        <v>418</v>
      </c>
      <c r="D7" s="33" t="s">
        <v>33</v>
      </c>
      <c r="E7" s="34" t="s">
        <v>32</v>
      </c>
      <c r="F7" s="34">
        <f t="shared" si="0"/>
        <v>32.96</v>
      </c>
      <c r="G7" s="34">
        <v>86.42</v>
      </c>
      <c r="H7" s="34">
        <f t="shared" si="1"/>
        <v>51.851999999999997</v>
      </c>
      <c r="I7" s="25">
        <f t="shared" si="2"/>
        <v>84.811999999999998</v>
      </c>
      <c r="J7" s="33">
        <v>4</v>
      </c>
    </row>
    <row r="8" spans="1:10" s="35" customFormat="1" ht="18" customHeight="1">
      <c r="A8" s="32">
        <v>5</v>
      </c>
      <c r="B8" s="49" t="s">
        <v>417</v>
      </c>
      <c r="C8" s="49" t="s">
        <v>418</v>
      </c>
      <c r="D8" s="33" t="s">
        <v>17</v>
      </c>
      <c r="E8" s="34" t="s">
        <v>18</v>
      </c>
      <c r="F8" s="34">
        <f t="shared" si="0"/>
        <v>33.74</v>
      </c>
      <c r="G8" s="34">
        <v>85.05</v>
      </c>
      <c r="H8" s="34">
        <f t="shared" si="1"/>
        <v>51.029999999999994</v>
      </c>
      <c r="I8" s="25">
        <f t="shared" si="2"/>
        <v>84.77</v>
      </c>
      <c r="J8" s="33">
        <v>5</v>
      </c>
    </row>
    <row r="9" spans="1:10" s="35" customFormat="1" ht="18" customHeight="1">
      <c r="A9" s="32">
        <v>6</v>
      </c>
      <c r="B9" s="49" t="s">
        <v>417</v>
      </c>
      <c r="C9" s="49" t="s">
        <v>418</v>
      </c>
      <c r="D9" s="33" t="s">
        <v>23</v>
      </c>
      <c r="E9" s="34" t="s">
        <v>24</v>
      </c>
      <c r="F9" s="34">
        <f t="shared" si="0"/>
        <v>33.22</v>
      </c>
      <c r="G9" s="34">
        <v>85.6</v>
      </c>
      <c r="H9" s="34">
        <f t="shared" si="1"/>
        <v>51.359999999999992</v>
      </c>
      <c r="I9" s="25">
        <f t="shared" si="2"/>
        <v>84.579999999999984</v>
      </c>
      <c r="J9" s="33">
        <v>6</v>
      </c>
    </row>
    <row r="10" spans="1:10" s="35" customFormat="1" ht="18" customHeight="1">
      <c r="A10" s="32">
        <v>7</v>
      </c>
      <c r="B10" s="49" t="s">
        <v>417</v>
      </c>
      <c r="C10" s="49" t="s">
        <v>418</v>
      </c>
      <c r="D10" s="33" t="s">
        <v>38</v>
      </c>
      <c r="E10" s="34" t="s">
        <v>39</v>
      </c>
      <c r="F10" s="34">
        <f t="shared" si="0"/>
        <v>32.580000000000005</v>
      </c>
      <c r="G10" s="34">
        <v>86.4</v>
      </c>
      <c r="H10" s="34">
        <f t="shared" si="1"/>
        <v>51.84</v>
      </c>
      <c r="I10" s="25">
        <f t="shared" si="2"/>
        <v>84.420000000000016</v>
      </c>
      <c r="J10" s="33">
        <v>7</v>
      </c>
    </row>
    <row r="11" spans="1:10" s="35" customFormat="1" ht="18" customHeight="1">
      <c r="A11" s="32">
        <v>8</v>
      </c>
      <c r="B11" s="49" t="s">
        <v>417</v>
      </c>
      <c r="C11" s="49" t="s">
        <v>418</v>
      </c>
      <c r="D11" s="33" t="s">
        <v>34</v>
      </c>
      <c r="E11" s="34" t="s">
        <v>35</v>
      </c>
      <c r="F11" s="34">
        <f t="shared" si="0"/>
        <v>32.92</v>
      </c>
      <c r="G11" s="34">
        <v>85.54</v>
      </c>
      <c r="H11" s="34">
        <f t="shared" si="1"/>
        <v>51.324000000000005</v>
      </c>
      <c r="I11" s="25">
        <f t="shared" si="2"/>
        <v>84.244</v>
      </c>
      <c r="J11" s="33">
        <v>8</v>
      </c>
    </row>
    <row r="12" spans="1:10" s="35" customFormat="1" ht="18" customHeight="1">
      <c r="A12" s="32">
        <v>9</v>
      </c>
      <c r="B12" s="49" t="s">
        <v>417</v>
      </c>
      <c r="C12" s="49" t="s">
        <v>418</v>
      </c>
      <c r="D12" s="33" t="s">
        <v>43</v>
      </c>
      <c r="E12" s="34" t="s">
        <v>44</v>
      </c>
      <c r="F12" s="34">
        <f t="shared" si="0"/>
        <v>32.520000000000003</v>
      </c>
      <c r="G12" s="34">
        <v>86.18</v>
      </c>
      <c r="H12" s="34">
        <f t="shared" si="1"/>
        <v>51.708000000000006</v>
      </c>
      <c r="I12" s="25">
        <f t="shared" si="2"/>
        <v>84.228000000000009</v>
      </c>
      <c r="J12" s="33">
        <v>9</v>
      </c>
    </row>
    <row r="13" spans="1:10" s="35" customFormat="1" ht="18" customHeight="1">
      <c r="A13" s="32">
        <v>10</v>
      </c>
      <c r="B13" s="49" t="s">
        <v>417</v>
      </c>
      <c r="C13" s="49" t="s">
        <v>418</v>
      </c>
      <c r="D13" s="33" t="s">
        <v>19</v>
      </c>
      <c r="E13" s="34" t="s">
        <v>20</v>
      </c>
      <c r="F13" s="34">
        <f t="shared" si="0"/>
        <v>33.380000000000003</v>
      </c>
      <c r="G13" s="34">
        <v>84.44</v>
      </c>
      <c r="H13" s="34">
        <f t="shared" si="1"/>
        <v>50.663999999999994</v>
      </c>
      <c r="I13" s="25">
        <f t="shared" si="2"/>
        <v>84.043999999999997</v>
      </c>
      <c r="J13" s="33">
        <v>10</v>
      </c>
    </row>
    <row r="14" spans="1:10" s="35" customFormat="1" ht="18" customHeight="1">
      <c r="A14" s="32">
        <v>11</v>
      </c>
      <c r="B14" s="49" t="s">
        <v>417</v>
      </c>
      <c r="C14" s="49" t="s">
        <v>418</v>
      </c>
      <c r="D14" s="33" t="s">
        <v>31</v>
      </c>
      <c r="E14" s="34" t="s">
        <v>32</v>
      </c>
      <c r="F14" s="34">
        <f t="shared" si="0"/>
        <v>32.96</v>
      </c>
      <c r="G14" s="34">
        <v>85.13</v>
      </c>
      <c r="H14" s="34">
        <f t="shared" si="1"/>
        <v>51.077999999999996</v>
      </c>
      <c r="I14" s="25">
        <f t="shared" si="2"/>
        <v>84.037999999999997</v>
      </c>
      <c r="J14" s="33">
        <v>10</v>
      </c>
    </row>
    <row r="15" spans="1:10" s="35" customFormat="1" ht="18" customHeight="1">
      <c r="A15" s="32">
        <v>12</v>
      </c>
      <c r="B15" s="49" t="s">
        <v>417</v>
      </c>
      <c r="C15" s="49" t="s">
        <v>418</v>
      </c>
      <c r="D15" s="33" t="s">
        <v>27</v>
      </c>
      <c r="E15" s="34" t="s">
        <v>28</v>
      </c>
      <c r="F15" s="34">
        <f t="shared" si="0"/>
        <v>33.1</v>
      </c>
      <c r="G15" s="34">
        <v>84.62</v>
      </c>
      <c r="H15" s="34">
        <f t="shared" si="1"/>
        <v>50.771999999999998</v>
      </c>
      <c r="I15" s="25">
        <f t="shared" si="2"/>
        <v>83.872</v>
      </c>
      <c r="J15" s="33">
        <v>12</v>
      </c>
    </row>
    <row r="16" spans="1:10" s="35" customFormat="1" ht="18" customHeight="1">
      <c r="A16" s="32">
        <v>13</v>
      </c>
      <c r="B16" s="49" t="s">
        <v>417</v>
      </c>
      <c r="C16" s="49" t="s">
        <v>418</v>
      </c>
      <c r="D16" s="33" t="s">
        <v>25</v>
      </c>
      <c r="E16" s="34" t="s">
        <v>26</v>
      </c>
      <c r="F16" s="34">
        <f t="shared" si="0"/>
        <v>33.200000000000003</v>
      </c>
      <c r="G16" s="34">
        <v>84.2</v>
      </c>
      <c r="H16" s="34">
        <f t="shared" si="1"/>
        <v>50.52</v>
      </c>
      <c r="I16" s="25">
        <f t="shared" si="2"/>
        <v>83.72</v>
      </c>
      <c r="J16" s="33">
        <v>13</v>
      </c>
    </row>
    <row r="17" spans="1:10" s="35" customFormat="1" ht="18" customHeight="1">
      <c r="A17" s="32">
        <v>14</v>
      </c>
      <c r="B17" s="49" t="s">
        <v>417</v>
      </c>
      <c r="C17" s="49" t="s">
        <v>418</v>
      </c>
      <c r="D17" s="33" t="s">
        <v>36</v>
      </c>
      <c r="E17" s="34" t="s">
        <v>37</v>
      </c>
      <c r="F17" s="34">
        <f t="shared" si="0"/>
        <v>32.619999999999997</v>
      </c>
      <c r="G17" s="34">
        <v>84.96</v>
      </c>
      <c r="H17" s="34">
        <f t="shared" si="1"/>
        <v>50.975999999999992</v>
      </c>
      <c r="I17" s="25">
        <f t="shared" si="2"/>
        <v>83.595999999999989</v>
      </c>
      <c r="J17" s="33">
        <v>14</v>
      </c>
    </row>
    <row r="18" spans="1:10" s="35" customFormat="1" ht="18" customHeight="1">
      <c r="A18" s="32">
        <v>15</v>
      </c>
      <c r="B18" s="49" t="s">
        <v>417</v>
      </c>
      <c r="C18" s="49" t="s">
        <v>418</v>
      </c>
      <c r="D18" s="33" t="s">
        <v>21</v>
      </c>
      <c r="E18" s="34" t="s">
        <v>22</v>
      </c>
      <c r="F18" s="34">
        <f t="shared" si="0"/>
        <v>33.300000000000004</v>
      </c>
      <c r="G18" s="34">
        <v>83.73</v>
      </c>
      <c r="H18" s="34">
        <f t="shared" si="1"/>
        <v>50.238</v>
      </c>
      <c r="I18" s="25">
        <f t="shared" si="2"/>
        <v>83.538000000000011</v>
      </c>
      <c r="J18" s="33">
        <v>15</v>
      </c>
    </row>
    <row r="19" spans="1:10" s="35" customFormat="1" ht="18" customHeight="1">
      <c r="A19" s="32">
        <v>16</v>
      </c>
      <c r="B19" s="49" t="s">
        <v>417</v>
      </c>
      <c r="C19" s="49" t="s">
        <v>418</v>
      </c>
      <c r="D19" s="33" t="s">
        <v>29</v>
      </c>
      <c r="E19" s="34" t="s">
        <v>30</v>
      </c>
      <c r="F19" s="34">
        <f t="shared" si="0"/>
        <v>33.020000000000003</v>
      </c>
      <c r="G19" s="34">
        <v>84.08</v>
      </c>
      <c r="H19" s="34">
        <f t="shared" si="1"/>
        <v>50.448</v>
      </c>
      <c r="I19" s="25">
        <f t="shared" si="2"/>
        <v>83.468000000000004</v>
      </c>
      <c r="J19" s="33">
        <v>16</v>
      </c>
    </row>
    <row r="20" spans="1:10" s="35" customFormat="1" ht="18" customHeight="1">
      <c r="A20" s="32">
        <v>17</v>
      </c>
      <c r="B20" s="49" t="s">
        <v>417</v>
      </c>
      <c r="C20" s="49" t="s">
        <v>418</v>
      </c>
      <c r="D20" s="33" t="s">
        <v>40</v>
      </c>
      <c r="E20" s="34" t="s">
        <v>41</v>
      </c>
      <c r="F20" s="34">
        <f t="shared" si="0"/>
        <v>32.54</v>
      </c>
      <c r="G20" s="34">
        <v>84.53</v>
      </c>
      <c r="H20" s="34">
        <f t="shared" si="1"/>
        <v>50.717999999999996</v>
      </c>
      <c r="I20" s="25">
        <f t="shared" si="2"/>
        <v>83.257999999999996</v>
      </c>
      <c r="J20" s="33">
        <v>17</v>
      </c>
    </row>
    <row r="21" spans="1:10" s="35" customFormat="1" ht="18" customHeight="1" thickBot="1">
      <c r="A21" s="36">
        <v>18</v>
      </c>
      <c r="B21" s="51" t="s">
        <v>417</v>
      </c>
      <c r="C21" s="51" t="s">
        <v>418</v>
      </c>
      <c r="D21" s="37" t="s">
        <v>42</v>
      </c>
      <c r="E21" s="38" t="s">
        <v>41</v>
      </c>
      <c r="F21" s="38">
        <f t="shared" si="0"/>
        <v>32.54</v>
      </c>
      <c r="G21" s="38">
        <v>84.24</v>
      </c>
      <c r="H21" s="38">
        <f t="shared" si="1"/>
        <v>50.543999999999997</v>
      </c>
      <c r="I21" s="26">
        <f t="shared" si="2"/>
        <v>83.084000000000003</v>
      </c>
      <c r="J21" s="37">
        <v>18</v>
      </c>
    </row>
    <row r="22" spans="1:10" s="35" customFormat="1" ht="18" customHeight="1" thickTop="1">
      <c r="A22" s="39">
        <v>19</v>
      </c>
      <c r="B22" s="40" t="s">
        <v>415</v>
      </c>
      <c r="C22" s="40" t="s">
        <v>117</v>
      </c>
      <c r="D22" s="40" t="s">
        <v>118</v>
      </c>
      <c r="E22" s="41" t="s">
        <v>119</v>
      </c>
      <c r="F22" s="41">
        <f t="shared" si="0"/>
        <v>27.64</v>
      </c>
      <c r="G22" s="41">
        <v>85.9</v>
      </c>
      <c r="H22" s="41">
        <f t="shared" si="1"/>
        <v>51.54</v>
      </c>
      <c r="I22" s="27">
        <f t="shared" si="2"/>
        <v>79.180000000000007</v>
      </c>
      <c r="J22" s="40">
        <v>1</v>
      </c>
    </row>
    <row r="23" spans="1:10" s="35" customFormat="1" ht="18" customHeight="1">
      <c r="A23" s="32">
        <v>20</v>
      </c>
      <c r="B23" s="33" t="s">
        <v>415</v>
      </c>
      <c r="C23" s="33" t="s">
        <v>117</v>
      </c>
      <c r="D23" s="33" t="s">
        <v>120</v>
      </c>
      <c r="E23" s="34" t="s">
        <v>121</v>
      </c>
      <c r="F23" s="34">
        <f t="shared" si="0"/>
        <v>26.62</v>
      </c>
      <c r="G23" s="34">
        <v>84.75</v>
      </c>
      <c r="H23" s="34">
        <f t="shared" si="1"/>
        <v>50.85</v>
      </c>
      <c r="I23" s="25">
        <f t="shared" si="2"/>
        <v>77.47</v>
      </c>
      <c r="J23" s="47">
        <v>2</v>
      </c>
    </row>
    <row r="24" spans="1:10" s="35" customFormat="1" ht="18" customHeight="1" thickBot="1">
      <c r="A24" s="43">
        <v>21</v>
      </c>
      <c r="B24" s="44" t="s">
        <v>415</v>
      </c>
      <c r="C24" s="44" t="s">
        <v>117</v>
      </c>
      <c r="D24" s="44" t="s">
        <v>122</v>
      </c>
      <c r="E24" s="45" t="s">
        <v>123</v>
      </c>
      <c r="F24" s="45">
        <f t="shared" si="0"/>
        <v>26.22</v>
      </c>
      <c r="G24" s="45">
        <v>84.96</v>
      </c>
      <c r="H24" s="45">
        <f t="shared" si="1"/>
        <v>50.975999999999992</v>
      </c>
      <c r="I24" s="28">
        <f t="shared" si="2"/>
        <v>77.195999999999998</v>
      </c>
      <c r="J24" s="52">
        <v>3</v>
      </c>
    </row>
    <row r="25" spans="1:10" s="35" customFormat="1" ht="18" customHeight="1" thickTop="1">
      <c r="A25" s="46">
        <v>22</v>
      </c>
      <c r="B25" s="47" t="s">
        <v>401</v>
      </c>
      <c r="C25" s="47" t="s">
        <v>86</v>
      </c>
      <c r="D25" s="47" t="s">
        <v>88</v>
      </c>
      <c r="E25" s="42" t="s">
        <v>78</v>
      </c>
      <c r="F25" s="42">
        <f t="shared" si="0"/>
        <v>31.900000000000002</v>
      </c>
      <c r="G25" s="42">
        <v>86.02</v>
      </c>
      <c r="H25" s="42">
        <f t="shared" si="1"/>
        <v>51.611999999999995</v>
      </c>
      <c r="I25" s="29">
        <f t="shared" si="2"/>
        <v>83.512</v>
      </c>
      <c r="J25" s="47">
        <v>1</v>
      </c>
    </row>
    <row r="26" spans="1:10" s="35" customFormat="1" ht="18" customHeight="1">
      <c r="A26" s="32">
        <v>23</v>
      </c>
      <c r="B26" s="33" t="s">
        <v>401</v>
      </c>
      <c r="C26" s="33" t="s">
        <v>86</v>
      </c>
      <c r="D26" s="33" t="s">
        <v>89</v>
      </c>
      <c r="E26" s="34" t="s">
        <v>90</v>
      </c>
      <c r="F26" s="34">
        <f t="shared" si="0"/>
        <v>31.74</v>
      </c>
      <c r="G26" s="34">
        <v>83.86</v>
      </c>
      <c r="H26" s="34">
        <f t="shared" si="1"/>
        <v>50.315999999999995</v>
      </c>
      <c r="I26" s="25">
        <f t="shared" si="2"/>
        <v>82.055999999999997</v>
      </c>
      <c r="J26" s="33">
        <v>2</v>
      </c>
    </row>
    <row r="27" spans="1:10" s="35" customFormat="1" ht="18" customHeight="1" thickBot="1">
      <c r="A27" s="36">
        <v>24</v>
      </c>
      <c r="B27" s="37" t="s">
        <v>401</v>
      </c>
      <c r="C27" s="37" t="s">
        <v>86</v>
      </c>
      <c r="D27" s="37" t="s">
        <v>87</v>
      </c>
      <c r="E27" s="38" t="s">
        <v>30</v>
      </c>
      <c r="F27" s="38">
        <f t="shared" si="0"/>
        <v>33.020000000000003</v>
      </c>
      <c r="G27" s="38">
        <v>0</v>
      </c>
      <c r="H27" s="38">
        <f t="shared" si="1"/>
        <v>0</v>
      </c>
      <c r="I27" s="26">
        <f t="shared" si="2"/>
        <v>33.020000000000003</v>
      </c>
      <c r="J27" s="37">
        <v>3</v>
      </c>
    </row>
    <row r="28" spans="1:10" s="35" customFormat="1" ht="18" customHeight="1" thickTop="1">
      <c r="A28" s="39">
        <v>25</v>
      </c>
      <c r="B28" s="40" t="s">
        <v>401</v>
      </c>
      <c r="C28" s="48" t="s">
        <v>416</v>
      </c>
      <c r="D28" s="40" t="s">
        <v>128</v>
      </c>
      <c r="E28" s="41" t="s">
        <v>129</v>
      </c>
      <c r="F28" s="41">
        <f t="shared" si="0"/>
        <v>27.680000000000003</v>
      </c>
      <c r="G28" s="41">
        <v>86.77</v>
      </c>
      <c r="H28" s="41">
        <f t="shared" si="1"/>
        <v>52.061999999999998</v>
      </c>
      <c r="I28" s="27">
        <f t="shared" si="2"/>
        <v>79.742000000000004</v>
      </c>
      <c r="J28" s="40">
        <v>1</v>
      </c>
    </row>
    <row r="29" spans="1:10" s="35" customFormat="1" ht="18" customHeight="1">
      <c r="A29" s="32">
        <v>26</v>
      </c>
      <c r="B29" s="33" t="s">
        <v>401</v>
      </c>
      <c r="C29" s="49" t="s">
        <v>416</v>
      </c>
      <c r="D29" s="33" t="s">
        <v>126</v>
      </c>
      <c r="E29" s="34" t="s">
        <v>127</v>
      </c>
      <c r="F29" s="34">
        <f t="shared" si="0"/>
        <v>28.34</v>
      </c>
      <c r="G29" s="34">
        <v>85</v>
      </c>
      <c r="H29" s="34">
        <f t="shared" si="1"/>
        <v>51</v>
      </c>
      <c r="I29" s="25">
        <f t="shared" si="2"/>
        <v>79.34</v>
      </c>
      <c r="J29" s="33">
        <v>2</v>
      </c>
    </row>
    <row r="30" spans="1:10" s="35" customFormat="1" ht="18" customHeight="1">
      <c r="A30" s="32">
        <v>27</v>
      </c>
      <c r="B30" s="33" t="s">
        <v>401</v>
      </c>
      <c r="C30" s="49" t="s">
        <v>416</v>
      </c>
      <c r="D30" s="33" t="s">
        <v>124</v>
      </c>
      <c r="E30" s="34" t="s">
        <v>125</v>
      </c>
      <c r="F30" s="34">
        <f t="shared" si="0"/>
        <v>28.480000000000004</v>
      </c>
      <c r="G30" s="34">
        <v>84.06</v>
      </c>
      <c r="H30" s="34">
        <f t="shared" si="1"/>
        <v>50.436</v>
      </c>
      <c r="I30" s="25">
        <f t="shared" si="2"/>
        <v>78.915999999999997</v>
      </c>
      <c r="J30" s="33">
        <v>3</v>
      </c>
    </row>
    <row r="31" spans="1:10" s="35" customFormat="1" ht="18" customHeight="1">
      <c r="A31" s="32">
        <v>28</v>
      </c>
      <c r="B31" s="33" t="s">
        <v>401</v>
      </c>
      <c r="C31" s="49" t="s">
        <v>416</v>
      </c>
      <c r="D31" s="33" t="s">
        <v>130</v>
      </c>
      <c r="E31" s="34" t="s">
        <v>131</v>
      </c>
      <c r="F31" s="34">
        <f t="shared" si="0"/>
        <v>27.180000000000003</v>
      </c>
      <c r="G31" s="34">
        <v>85.27</v>
      </c>
      <c r="H31" s="34">
        <f t="shared" si="1"/>
        <v>51.161999999999999</v>
      </c>
      <c r="I31" s="25">
        <f t="shared" si="2"/>
        <v>78.341999999999999</v>
      </c>
      <c r="J31" s="33">
        <v>4</v>
      </c>
    </row>
    <row r="32" spans="1:10" s="35" customFormat="1" ht="18" customHeight="1">
      <c r="A32" s="32">
        <v>29</v>
      </c>
      <c r="B32" s="33" t="s">
        <v>401</v>
      </c>
      <c r="C32" s="49" t="s">
        <v>416</v>
      </c>
      <c r="D32" s="33" t="s">
        <v>134</v>
      </c>
      <c r="E32" s="34" t="s">
        <v>135</v>
      </c>
      <c r="F32" s="34">
        <f t="shared" si="0"/>
        <v>26.980000000000004</v>
      </c>
      <c r="G32" s="34">
        <v>84.2</v>
      </c>
      <c r="H32" s="34">
        <f t="shared" si="1"/>
        <v>50.52</v>
      </c>
      <c r="I32" s="25">
        <f t="shared" si="2"/>
        <v>77.5</v>
      </c>
      <c r="J32" s="33">
        <v>5</v>
      </c>
    </row>
    <row r="33" spans="1:10" s="35" customFormat="1" ht="18" customHeight="1" thickBot="1">
      <c r="A33" s="43">
        <v>30</v>
      </c>
      <c r="B33" s="44" t="s">
        <v>401</v>
      </c>
      <c r="C33" s="50" t="s">
        <v>416</v>
      </c>
      <c r="D33" s="44" t="s">
        <v>132</v>
      </c>
      <c r="E33" s="45" t="s">
        <v>133</v>
      </c>
      <c r="F33" s="45">
        <f t="shared" si="0"/>
        <v>27.04</v>
      </c>
      <c r="G33" s="45">
        <v>83.28</v>
      </c>
      <c r="H33" s="45">
        <f t="shared" si="1"/>
        <v>49.967999999999996</v>
      </c>
      <c r="I33" s="28">
        <f t="shared" si="2"/>
        <v>77.007999999999996</v>
      </c>
      <c r="J33" s="44">
        <v>6</v>
      </c>
    </row>
    <row r="34" spans="1:10" s="35" customFormat="1" ht="18" customHeight="1" thickTop="1">
      <c r="A34" s="46">
        <v>31</v>
      </c>
      <c r="B34" s="47" t="s">
        <v>401</v>
      </c>
      <c r="C34" s="47" t="s">
        <v>196</v>
      </c>
      <c r="D34" s="47" t="s">
        <v>205</v>
      </c>
      <c r="E34" s="42" t="s">
        <v>206</v>
      </c>
      <c r="F34" s="42">
        <f t="shared" si="0"/>
        <v>27.52</v>
      </c>
      <c r="G34" s="42">
        <v>86.26</v>
      </c>
      <c r="H34" s="42">
        <f t="shared" si="1"/>
        <v>51.756</v>
      </c>
      <c r="I34" s="29">
        <f t="shared" si="2"/>
        <v>79.275999999999996</v>
      </c>
      <c r="J34" s="47">
        <v>1</v>
      </c>
    </row>
    <row r="35" spans="1:10" s="35" customFormat="1" ht="18" customHeight="1">
      <c r="A35" s="32">
        <v>32</v>
      </c>
      <c r="B35" s="33" t="s">
        <v>401</v>
      </c>
      <c r="C35" s="33" t="s">
        <v>196</v>
      </c>
      <c r="D35" s="33" t="s">
        <v>197</v>
      </c>
      <c r="E35" s="34" t="s">
        <v>198</v>
      </c>
      <c r="F35" s="34">
        <f t="shared" si="0"/>
        <v>28.6</v>
      </c>
      <c r="G35" s="34">
        <v>83.9</v>
      </c>
      <c r="H35" s="34">
        <f t="shared" si="1"/>
        <v>50.34</v>
      </c>
      <c r="I35" s="25">
        <f t="shared" si="2"/>
        <v>78.94</v>
      </c>
      <c r="J35" s="33">
        <v>2</v>
      </c>
    </row>
    <row r="36" spans="1:10" s="35" customFormat="1" ht="18" customHeight="1">
      <c r="A36" s="32">
        <v>33</v>
      </c>
      <c r="B36" s="33" t="s">
        <v>401</v>
      </c>
      <c r="C36" s="33" t="s">
        <v>196</v>
      </c>
      <c r="D36" s="33" t="s">
        <v>203</v>
      </c>
      <c r="E36" s="34" t="s">
        <v>204</v>
      </c>
      <c r="F36" s="34">
        <f t="shared" si="0"/>
        <v>27.660000000000004</v>
      </c>
      <c r="G36" s="34">
        <v>85.13</v>
      </c>
      <c r="H36" s="34">
        <f t="shared" si="1"/>
        <v>51.077999999999996</v>
      </c>
      <c r="I36" s="25">
        <f t="shared" si="2"/>
        <v>78.738</v>
      </c>
      <c r="J36" s="33">
        <v>3</v>
      </c>
    </row>
    <row r="37" spans="1:10" s="35" customFormat="1" ht="18" customHeight="1">
      <c r="A37" s="32">
        <v>34</v>
      </c>
      <c r="B37" s="33" t="s">
        <v>401</v>
      </c>
      <c r="C37" s="33" t="s">
        <v>196</v>
      </c>
      <c r="D37" s="33" t="s">
        <v>201</v>
      </c>
      <c r="E37" s="34" t="s">
        <v>202</v>
      </c>
      <c r="F37" s="34">
        <f t="shared" si="0"/>
        <v>27.880000000000003</v>
      </c>
      <c r="G37" s="34">
        <v>83.24</v>
      </c>
      <c r="H37" s="34">
        <f t="shared" si="1"/>
        <v>49.943999999999996</v>
      </c>
      <c r="I37" s="25">
        <f t="shared" si="2"/>
        <v>77.823999999999998</v>
      </c>
      <c r="J37" s="33">
        <v>4</v>
      </c>
    </row>
    <row r="38" spans="1:10" s="35" customFormat="1" ht="18" customHeight="1">
      <c r="A38" s="32">
        <v>35</v>
      </c>
      <c r="B38" s="33" t="s">
        <v>401</v>
      </c>
      <c r="C38" s="33" t="s">
        <v>196</v>
      </c>
      <c r="D38" s="33" t="s">
        <v>207</v>
      </c>
      <c r="E38" s="34" t="s">
        <v>208</v>
      </c>
      <c r="F38" s="34">
        <f t="shared" si="0"/>
        <v>27.3</v>
      </c>
      <c r="G38" s="34">
        <v>83.57</v>
      </c>
      <c r="H38" s="34">
        <f t="shared" si="1"/>
        <v>50.141999999999996</v>
      </c>
      <c r="I38" s="25">
        <f t="shared" si="2"/>
        <v>77.441999999999993</v>
      </c>
      <c r="J38" s="33">
        <v>5</v>
      </c>
    </row>
    <row r="39" spans="1:10" s="35" customFormat="1" ht="18" customHeight="1">
      <c r="A39" s="32">
        <v>36</v>
      </c>
      <c r="B39" s="33" t="s">
        <v>401</v>
      </c>
      <c r="C39" s="33" t="s">
        <v>196</v>
      </c>
      <c r="D39" s="33" t="s">
        <v>199</v>
      </c>
      <c r="E39" s="34" t="s">
        <v>200</v>
      </c>
      <c r="F39" s="34">
        <f t="shared" si="0"/>
        <v>28.360000000000003</v>
      </c>
      <c r="G39" s="34">
        <v>0</v>
      </c>
      <c r="H39" s="34">
        <f t="shared" si="1"/>
        <v>0</v>
      </c>
      <c r="I39" s="25">
        <f t="shared" si="2"/>
        <v>28.360000000000003</v>
      </c>
      <c r="J39" s="33">
        <v>6</v>
      </c>
    </row>
  </sheetData>
  <sortState ref="B4:J39">
    <sortCondition descending="1" ref="B4:B39"/>
    <sortCondition descending="1" ref="C4:C39"/>
    <sortCondition descending="1" ref="I4:I39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31496062992126" top="0.55118110236220497" bottom="0.55118110236220497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L34" sqref="L34"/>
    </sheetView>
  </sheetViews>
  <sheetFormatPr defaultColWidth="9" defaultRowHeight="13.5"/>
  <cols>
    <col min="1" max="1" width="5.375" customWidth="1"/>
    <col min="2" max="2" width="11.75" customWidth="1"/>
    <col min="3" max="3" width="16.125" customWidth="1"/>
    <col min="4" max="4" width="7.625" customWidth="1"/>
    <col min="6" max="6" width="8.375" customWidth="1"/>
    <col min="8" max="8" width="7.75" customWidth="1"/>
    <col min="9" max="9" width="9.875" customWidth="1"/>
    <col min="10" max="10" width="6.125" customWidth="1"/>
  </cols>
  <sheetData>
    <row r="1" spans="1:10" ht="57.75" customHeight="1">
      <c r="A1" s="61" t="s">
        <v>391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9.5" customHeight="1">
      <c r="A2" s="64" t="s">
        <v>0</v>
      </c>
      <c r="B2" s="65" t="s">
        <v>1</v>
      </c>
      <c r="C2" s="65" t="s">
        <v>2</v>
      </c>
      <c r="D2" s="65" t="s">
        <v>3</v>
      </c>
      <c r="E2" s="63" t="s">
        <v>4</v>
      </c>
      <c r="F2" s="63"/>
      <c r="G2" s="63" t="s">
        <v>5</v>
      </c>
      <c r="H2" s="63"/>
      <c r="I2" s="65" t="s">
        <v>6</v>
      </c>
      <c r="J2" s="66" t="s">
        <v>7</v>
      </c>
    </row>
    <row r="3" spans="1:10" ht="21.75" customHeight="1">
      <c r="A3" s="64"/>
      <c r="B3" s="65"/>
      <c r="C3" s="65"/>
      <c r="D3" s="65"/>
      <c r="E3" s="3" t="s">
        <v>8</v>
      </c>
      <c r="F3" s="2" t="s">
        <v>9</v>
      </c>
      <c r="G3" s="3" t="s">
        <v>10</v>
      </c>
      <c r="H3" s="3" t="s">
        <v>9</v>
      </c>
      <c r="I3" s="65"/>
      <c r="J3" s="67"/>
    </row>
    <row r="4" spans="1:10" s="1" customFormat="1" ht="19.5" customHeight="1">
      <c r="A4" s="4">
        <v>1</v>
      </c>
      <c r="B4" s="5" t="s">
        <v>116</v>
      </c>
      <c r="C4" s="5" t="s">
        <v>216</v>
      </c>
      <c r="D4" s="6" t="s">
        <v>217</v>
      </c>
      <c r="E4" s="7" t="s">
        <v>218</v>
      </c>
      <c r="F4" s="7">
        <f t="shared" ref="F4:F36" si="0">E4*0.4</f>
        <v>31.04</v>
      </c>
      <c r="G4" s="7">
        <v>85.26</v>
      </c>
      <c r="H4" s="7">
        <f t="shared" ref="H4:H36" si="1">G4*0.6</f>
        <v>51.155999999999999</v>
      </c>
      <c r="I4" s="25">
        <f t="shared" ref="I4:I36" si="2">F4+H4</f>
        <v>82.195999999999998</v>
      </c>
      <c r="J4" s="6">
        <v>1</v>
      </c>
    </row>
    <row r="5" spans="1:10" s="1" customFormat="1" ht="19.5" customHeight="1">
      <c r="A5" s="4">
        <v>2</v>
      </c>
      <c r="B5" s="5" t="s">
        <v>116</v>
      </c>
      <c r="C5" s="5" t="s">
        <v>216</v>
      </c>
      <c r="D5" s="6" t="s">
        <v>221</v>
      </c>
      <c r="E5" s="7" t="s">
        <v>222</v>
      </c>
      <c r="F5" s="7">
        <f t="shared" si="0"/>
        <v>29.56</v>
      </c>
      <c r="G5" s="7">
        <v>86.36</v>
      </c>
      <c r="H5" s="7">
        <f t="shared" si="1"/>
        <v>51.816000000000003</v>
      </c>
      <c r="I5" s="25">
        <f t="shared" si="2"/>
        <v>81.376000000000005</v>
      </c>
      <c r="J5" s="6">
        <v>2</v>
      </c>
    </row>
    <row r="6" spans="1:10" s="1" customFormat="1" ht="19.5" customHeight="1">
      <c r="A6" s="4">
        <v>3</v>
      </c>
      <c r="B6" s="5" t="s">
        <v>116</v>
      </c>
      <c r="C6" s="5" t="s">
        <v>216</v>
      </c>
      <c r="D6" s="6" t="s">
        <v>223</v>
      </c>
      <c r="E6" s="7" t="s">
        <v>224</v>
      </c>
      <c r="F6" s="7">
        <f t="shared" si="0"/>
        <v>29.3</v>
      </c>
      <c r="G6" s="7">
        <v>85.13</v>
      </c>
      <c r="H6" s="7">
        <f t="shared" si="1"/>
        <v>51.078000000000003</v>
      </c>
      <c r="I6" s="25">
        <f t="shared" si="2"/>
        <v>80.378</v>
      </c>
      <c r="J6" s="6">
        <v>3</v>
      </c>
    </row>
    <row r="7" spans="1:10" s="1" customFormat="1" ht="19.5" customHeight="1">
      <c r="A7" s="4">
        <v>4</v>
      </c>
      <c r="B7" s="5" t="s">
        <v>116</v>
      </c>
      <c r="C7" s="5" t="s">
        <v>216</v>
      </c>
      <c r="D7" s="6" t="s">
        <v>219</v>
      </c>
      <c r="E7" s="7" t="s">
        <v>220</v>
      </c>
      <c r="F7" s="7">
        <f t="shared" si="0"/>
        <v>29.62</v>
      </c>
      <c r="G7" s="7">
        <v>84.44</v>
      </c>
      <c r="H7" s="7">
        <f t="shared" si="1"/>
        <v>50.664000000000001</v>
      </c>
      <c r="I7" s="25">
        <f t="shared" si="2"/>
        <v>80.284000000000006</v>
      </c>
      <c r="J7" s="6">
        <v>4</v>
      </c>
    </row>
    <row r="8" spans="1:10" s="1" customFormat="1" ht="19.5" customHeight="1">
      <c r="A8" s="4">
        <v>5</v>
      </c>
      <c r="B8" s="5" t="s">
        <v>116</v>
      </c>
      <c r="C8" s="5" t="s">
        <v>216</v>
      </c>
      <c r="D8" s="6" t="s">
        <v>225</v>
      </c>
      <c r="E8" s="7" t="s">
        <v>226</v>
      </c>
      <c r="F8" s="7">
        <f t="shared" si="0"/>
        <v>29</v>
      </c>
      <c r="G8" s="7">
        <v>84.55</v>
      </c>
      <c r="H8" s="7">
        <f t="shared" si="1"/>
        <v>50.73</v>
      </c>
      <c r="I8" s="25">
        <f t="shared" si="2"/>
        <v>79.73</v>
      </c>
      <c r="J8" s="6">
        <v>5</v>
      </c>
    </row>
    <row r="9" spans="1:10" s="1" customFormat="1" ht="19.5" customHeight="1" thickBot="1">
      <c r="A9" s="8">
        <v>6</v>
      </c>
      <c r="B9" s="9" t="s">
        <v>116</v>
      </c>
      <c r="C9" s="9" t="s">
        <v>216</v>
      </c>
      <c r="D9" s="10" t="s">
        <v>227</v>
      </c>
      <c r="E9" s="11" t="s">
        <v>228</v>
      </c>
      <c r="F9" s="11">
        <f t="shared" si="0"/>
        <v>28.46</v>
      </c>
      <c r="G9" s="11">
        <v>84.86</v>
      </c>
      <c r="H9" s="11">
        <f t="shared" si="1"/>
        <v>50.915999999999997</v>
      </c>
      <c r="I9" s="26">
        <f t="shared" si="2"/>
        <v>79.376000000000005</v>
      </c>
      <c r="J9" s="10">
        <v>6</v>
      </c>
    </row>
    <row r="10" spans="1:10" s="1" customFormat="1" ht="19.5" customHeight="1" thickTop="1">
      <c r="A10" s="12">
        <v>7</v>
      </c>
      <c r="B10" s="13" t="s">
        <v>45</v>
      </c>
      <c r="C10" s="13" t="s">
        <v>216</v>
      </c>
      <c r="D10" s="13" t="s">
        <v>231</v>
      </c>
      <c r="E10" s="14" t="s">
        <v>232</v>
      </c>
      <c r="F10" s="14">
        <f t="shared" si="0"/>
        <v>30.66</v>
      </c>
      <c r="G10" s="14">
        <v>86.69</v>
      </c>
      <c r="H10" s="14">
        <f t="shared" si="1"/>
        <v>52.014000000000003</v>
      </c>
      <c r="I10" s="27">
        <f t="shared" si="2"/>
        <v>82.674000000000007</v>
      </c>
      <c r="J10" s="13">
        <v>1</v>
      </c>
    </row>
    <row r="11" spans="1:10" s="1" customFormat="1" ht="19.5" customHeight="1">
      <c r="A11" s="4">
        <v>8</v>
      </c>
      <c r="B11" s="6" t="s">
        <v>45</v>
      </c>
      <c r="C11" s="6" t="s">
        <v>216</v>
      </c>
      <c r="D11" s="6" t="s">
        <v>233</v>
      </c>
      <c r="E11" s="7" t="s">
        <v>234</v>
      </c>
      <c r="F11" s="7">
        <f t="shared" si="0"/>
        <v>30.32</v>
      </c>
      <c r="G11" s="7">
        <v>85.95</v>
      </c>
      <c r="H11" s="7">
        <f t="shared" si="1"/>
        <v>51.57</v>
      </c>
      <c r="I11" s="25">
        <f t="shared" si="2"/>
        <v>81.89</v>
      </c>
      <c r="J11" s="6">
        <v>2</v>
      </c>
    </row>
    <row r="12" spans="1:10" s="1" customFormat="1" ht="19.5" customHeight="1">
      <c r="A12" s="4">
        <v>9</v>
      </c>
      <c r="B12" s="6" t="s">
        <v>45</v>
      </c>
      <c r="C12" s="6" t="s">
        <v>216</v>
      </c>
      <c r="D12" s="6" t="s">
        <v>229</v>
      </c>
      <c r="E12" s="7" t="s">
        <v>230</v>
      </c>
      <c r="F12" s="7">
        <f t="shared" si="0"/>
        <v>30.96</v>
      </c>
      <c r="G12" s="7">
        <v>82.54</v>
      </c>
      <c r="H12" s="7">
        <f t="shared" si="1"/>
        <v>49.524000000000001</v>
      </c>
      <c r="I12" s="25">
        <f t="shared" si="2"/>
        <v>80.483999999999995</v>
      </c>
      <c r="J12" s="6">
        <v>3</v>
      </c>
    </row>
    <row r="13" spans="1:10" s="1" customFormat="1" ht="19.5" customHeight="1">
      <c r="A13" s="4">
        <v>10</v>
      </c>
      <c r="B13" s="6" t="s">
        <v>45</v>
      </c>
      <c r="C13" s="6" t="s">
        <v>216</v>
      </c>
      <c r="D13" s="6" t="s">
        <v>237</v>
      </c>
      <c r="E13" s="7" t="s">
        <v>238</v>
      </c>
      <c r="F13" s="7">
        <f t="shared" si="0"/>
        <v>29.7</v>
      </c>
      <c r="G13" s="7">
        <v>83.88</v>
      </c>
      <c r="H13" s="7">
        <f t="shared" si="1"/>
        <v>50.328000000000003</v>
      </c>
      <c r="I13" s="25">
        <f t="shared" si="2"/>
        <v>80.028000000000006</v>
      </c>
      <c r="J13" s="6">
        <v>4</v>
      </c>
    </row>
    <row r="14" spans="1:10" s="1" customFormat="1" ht="19.5" customHeight="1">
      <c r="A14" s="4">
        <v>11</v>
      </c>
      <c r="B14" s="6" t="s">
        <v>45</v>
      </c>
      <c r="C14" s="6" t="s">
        <v>216</v>
      </c>
      <c r="D14" s="6" t="s">
        <v>239</v>
      </c>
      <c r="E14" s="7" t="s">
        <v>240</v>
      </c>
      <c r="F14" s="7">
        <f t="shared" si="0"/>
        <v>29.54</v>
      </c>
      <c r="G14" s="7">
        <v>83.32</v>
      </c>
      <c r="H14" s="7">
        <f t="shared" si="1"/>
        <v>49.991999999999997</v>
      </c>
      <c r="I14" s="25">
        <f t="shared" si="2"/>
        <v>79.531999999999996</v>
      </c>
      <c r="J14" s="6">
        <v>5</v>
      </c>
    </row>
    <row r="15" spans="1:10" s="1" customFormat="1" ht="19.5" customHeight="1" thickBot="1">
      <c r="A15" s="15">
        <v>12</v>
      </c>
      <c r="B15" s="16" t="s">
        <v>45</v>
      </c>
      <c r="C15" s="16" t="s">
        <v>216</v>
      </c>
      <c r="D15" s="16" t="s">
        <v>235</v>
      </c>
      <c r="E15" s="17" t="s">
        <v>236</v>
      </c>
      <c r="F15" s="17">
        <f t="shared" si="0"/>
        <v>30.04</v>
      </c>
      <c r="G15" s="17">
        <v>81.56</v>
      </c>
      <c r="H15" s="17">
        <f t="shared" si="1"/>
        <v>48.936</v>
      </c>
      <c r="I15" s="28">
        <f t="shared" si="2"/>
        <v>78.975999999999999</v>
      </c>
      <c r="J15" s="16">
        <v>6</v>
      </c>
    </row>
    <row r="16" spans="1:10" s="1" customFormat="1" ht="19.5" customHeight="1" thickTop="1">
      <c r="A16" s="12">
        <v>13</v>
      </c>
      <c r="B16" s="13" t="s">
        <v>45</v>
      </c>
      <c r="C16" s="13" t="s">
        <v>358</v>
      </c>
      <c r="D16" s="13" t="s">
        <v>359</v>
      </c>
      <c r="E16" s="14" t="s">
        <v>48</v>
      </c>
      <c r="F16" s="14">
        <f t="shared" si="0"/>
        <v>31.72</v>
      </c>
      <c r="G16" s="14">
        <v>86.04</v>
      </c>
      <c r="H16" s="14">
        <f t="shared" si="1"/>
        <v>51.624000000000002</v>
      </c>
      <c r="I16" s="27">
        <f t="shared" si="2"/>
        <v>83.343999999999994</v>
      </c>
      <c r="J16" s="13">
        <v>1</v>
      </c>
    </row>
    <row r="17" spans="1:10" s="1" customFormat="1" ht="19.5" customHeight="1">
      <c r="A17" s="4">
        <v>14</v>
      </c>
      <c r="B17" s="6" t="s">
        <v>45</v>
      </c>
      <c r="C17" s="6" t="s">
        <v>358</v>
      </c>
      <c r="D17" s="6" t="s">
        <v>360</v>
      </c>
      <c r="E17" s="7" t="s">
        <v>361</v>
      </c>
      <c r="F17" s="7">
        <f t="shared" si="0"/>
        <v>29.08</v>
      </c>
      <c r="G17" s="7">
        <v>87.35</v>
      </c>
      <c r="H17" s="7">
        <f t="shared" si="1"/>
        <v>52.41</v>
      </c>
      <c r="I17" s="25">
        <f t="shared" si="2"/>
        <v>81.489999999999995</v>
      </c>
      <c r="J17" s="6">
        <v>2</v>
      </c>
    </row>
    <row r="18" spans="1:10" s="1" customFormat="1" ht="19.5" customHeight="1">
      <c r="A18" s="4">
        <v>15</v>
      </c>
      <c r="B18" s="6" t="s">
        <v>45</v>
      </c>
      <c r="C18" s="6" t="s">
        <v>358</v>
      </c>
      <c r="D18" s="6" t="s">
        <v>363</v>
      </c>
      <c r="E18" s="7" t="s">
        <v>364</v>
      </c>
      <c r="F18" s="7">
        <f t="shared" si="0"/>
        <v>27.94</v>
      </c>
      <c r="G18" s="7">
        <v>87.43</v>
      </c>
      <c r="H18" s="7">
        <f t="shared" si="1"/>
        <v>52.457999999999998</v>
      </c>
      <c r="I18" s="25">
        <f t="shared" si="2"/>
        <v>80.397999999999996</v>
      </c>
      <c r="J18" s="6">
        <v>3</v>
      </c>
    </row>
    <row r="19" spans="1:10" s="1" customFormat="1" ht="19.5" customHeight="1">
      <c r="A19" s="4">
        <v>16</v>
      </c>
      <c r="B19" s="6" t="s">
        <v>45</v>
      </c>
      <c r="C19" s="6" t="s">
        <v>358</v>
      </c>
      <c r="D19" s="6" t="s">
        <v>365</v>
      </c>
      <c r="E19" s="7" t="s">
        <v>366</v>
      </c>
      <c r="F19" s="7">
        <f t="shared" si="0"/>
        <v>27.74</v>
      </c>
      <c r="G19" s="7">
        <v>87.12</v>
      </c>
      <c r="H19" s="7">
        <f t="shared" si="1"/>
        <v>52.271999999999998</v>
      </c>
      <c r="I19" s="25">
        <f t="shared" si="2"/>
        <v>80.012</v>
      </c>
      <c r="J19" s="6">
        <v>4</v>
      </c>
    </row>
    <row r="20" spans="1:10" s="1" customFormat="1" ht="19.5" customHeight="1">
      <c r="A20" s="4">
        <v>17</v>
      </c>
      <c r="B20" s="6" t="s">
        <v>45</v>
      </c>
      <c r="C20" s="6" t="s">
        <v>358</v>
      </c>
      <c r="D20" s="6" t="s">
        <v>367</v>
      </c>
      <c r="E20" s="7" t="s">
        <v>366</v>
      </c>
      <c r="F20" s="7">
        <f t="shared" si="0"/>
        <v>27.74</v>
      </c>
      <c r="G20" s="7">
        <v>87.02</v>
      </c>
      <c r="H20" s="7">
        <f t="shared" si="1"/>
        <v>52.212000000000003</v>
      </c>
      <c r="I20" s="25">
        <f t="shared" si="2"/>
        <v>79.951999999999998</v>
      </c>
      <c r="J20" s="6">
        <v>5</v>
      </c>
    </row>
    <row r="21" spans="1:10" s="1" customFormat="1" ht="19.5" customHeight="1" thickBot="1">
      <c r="A21" s="15">
        <v>18</v>
      </c>
      <c r="B21" s="16" t="s">
        <v>45</v>
      </c>
      <c r="C21" s="16" t="s">
        <v>358</v>
      </c>
      <c r="D21" s="16" t="s">
        <v>362</v>
      </c>
      <c r="E21" s="17" t="s">
        <v>113</v>
      </c>
      <c r="F21" s="17">
        <f t="shared" si="0"/>
        <v>27.98</v>
      </c>
      <c r="G21" s="17">
        <v>84.34</v>
      </c>
      <c r="H21" s="17">
        <f t="shared" si="1"/>
        <v>50.603999999999999</v>
      </c>
      <c r="I21" s="28">
        <f t="shared" si="2"/>
        <v>78.584000000000003</v>
      </c>
      <c r="J21" s="16">
        <v>6</v>
      </c>
    </row>
    <row r="22" spans="1:10" s="1" customFormat="1" ht="19.5" customHeight="1" thickTop="1">
      <c r="A22" s="18">
        <v>19</v>
      </c>
      <c r="B22" s="19" t="s">
        <v>45</v>
      </c>
      <c r="C22" s="19" t="s">
        <v>379</v>
      </c>
      <c r="D22" s="19" t="s">
        <v>380</v>
      </c>
      <c r="E22" s="20" t="s">
        <v>381</v>
      </c>
      <c r="F22" s="20">
        <f t="shared" si="0"/>
        <v>36.68</v>
      </c>
      <c r="G22" s="20">
        <v>86.48</v>
      </c>
      <c r="H22" s="20">
        <f t="shared" si="1"/>
        <v>51.887999999999998</v>
      </c>
      <c r="I22" s="29">
        <f t="shared" si="2"/>
        <v>88.567999999999998</v>
      </c>
      <c r="J22" s="19">
        <v>1</v>
      </c>
    </row>
    <row r="23" spans="1:10" s="1" customFormat="1" ht="19.5" customHeight="1">
      <c r="A23" s="4">
        <v>20</v>
      </c>
      <c r="B23" s="6" t="s">
        <v>45</v>
      </c>
      <c r="C23" s="6" t="s">
        <v>379</v>
      </c>
      <c r="D23" s="6" t="s">
        <v>382</v>
      </c>
      <c r="E23" s="7" t="s">
        <v>169</v>
      </c>
      <c r="F23" s="7">
        <f t="shared" si="0"/>
        <v>34.08</v>
      </c>
      <c r="G23" s="7">
        <v>84.88</v>
      </c>
      <c r="H23" s="7">
        <f t="shared" si="1"/>
        <v>50.927999999999997</v>
      </c>
      <c r="I23" s="25">
        <f t="shared" si="2"/>
        <v>85.007999999999996</v>
      </c>
      <c r="J23" s="19">
        <v>2</v>
      </c>
    </row>
    <row r="24" spans="1:10" s="1" customFormat="1" ht="19.5" customHeight="1" thickBot="1">
      <c r="A24" s="8">
        <v>21</v>
      </c>
      <c r="B24" s="10" t="s">
        <v>45</v>
      </c>
      <c r="C24" s="10" t="s">
        <v>379</v>
      </c>
      <c r="D24" s="10" t="s">
        <v>383</v>
      </c>
      <c r="E24" s="11" t="s">
        <v>384</v>
      </c>
      <c r="F24" s="11">
        <f t="shared" si="0"/>
        <v>33.72</v>
      </c>
      <c r="G24" s="11">
        <v>84.34</v>
      </c>
      <c r="H24" s="11">
        <f t="shared" si="1"/>
        <v>50.603999999999999</v>
      </c>
      <c r="I24" s="26">
        <f t="shared" si="2"/>
        <v>84.323999999999998</v>
      </c>
      <c r="J24" s="53">
        <v>3</v>
      </c>
    </row>
    <row r="25" spans="1:10" s="1" customFormat="1" ht="19.5" customHeight="1" thickTop="1">
      <c r="A25" s="12">
        <v>22</v>
      </c>
      <c r="B25" s="13" t="s">
        <v>53</v>
      </c>
      <c r="C25" s="13" t="s">
        <v>216</v>
      </c>
      <c r="D25" s="13" t="s">
        <v>241</v>
      </c>
      <c r="E25" s="14" t="s">
        <v>242</v>
      </c>
      <c r="F25" s="14">
        <f t="shared" si="0"/>
        <v>30.48</v>
      </c>
      <c r="G25" s="14">
        <v>86.88</v>
      </c>
      <c r="H25" s="14">
        <f t="shared" si="1"/>
        <v>52.128</v>
      </c>
      <c r="I25" s="27">
        <f t="shared" si="2"/>
        <v>82.608000000000004</v>
      </c>
      <c r="J25" s="13">
        <v>1</v>
      </c>
    </row>
    <row r="26" spans="1:10" s="1" customFormat="1" ht="19.5" customHeight="1">
      <c r="A26" s="4">
        <v>23</v>
      </c>
      <c r="B26" s="6" t="s">
        <v>53</v>
      </c>
      <c r="C26" s="6" t="s">
        <v>216</v>
      </c>
      <c r="D26" s="6" t="s">
        <v>243</v>
      </c>
      <c r="E26" s="7" t="s">
        <v>244</v>
      </c>
      <c r="F26" s="7">
        <f t="shared" si="0"/>
        <v>29.2</v>
      </c>
      <c r="G26" s="7">
        <v>84.02</v>
      </c>
      <c r="H26" s="7">
        <f t="shared" si="1"/>
        <v>50.411999999999999</v>
      </c>
      <c r="I26" s="25">
        <f t="shared" si="2"/>
        <v>79.611999999999995</v>
      </c>
      <c r="J26" s="6">
        <v>2</v>
      </c>
    </row>
    <row r="27" spans="1:10" s="1" customFormat="1" ht="19.5" customHeight="1" thickBot="1">
      <c r="A27" s="15">
        <v>24</v>
      </c>
      <c r="B27" s="16" t="s">
        <v>53</v>
      </c>
      <c r="C27" s="16" t="s">
        <v>216</v>
      </c>
      <c r="D27" s="16" t="s">
        <v>245</v>
      </c>
      <c r="E27" s="17" t="s">
        <v>244</v>
      </c>
      <c r="F27" s="17">
        <f t="shared" si="0"/>
        <v>29.2</v>
      </c>
      <c r="G27" s="17">
        <v>80.72</v>
      </c>
      <c r="H27" s="17">
        <f t="shared" si="1"/>
        <v>48.432000000000002</v>
      </c>
      <c r="I27" s="28">
        <f t="shared" si="2"/>
        <v>77.632000000000005</v>
      </c>
      <c r="J27" s="16">
        <v>3</v>
      </c>
    </row>
    <row r="28" spans="1:10" s="1" customFormat="1" ht="19.5" customHeight="1" thickTop="1">
      <c r="A28" s="12">
        <v>25</v>
      </c>
      <c r="B28" s="13" t="s">
        <v>53</v>
      </c>
      <c r="C28" s="13" t="s">
        <v>358</v>
      </c>
      <c r="D28" s="13" t="s">
        <v>370</v>
      </c>
      <c r="E28" s="14" t="s">
        <v>340</v>
      </c>
      <c r="F28" s="14">
        <f t="shared" si="0"/>
        <v>29.58</v>
      </c>
      <c r="G28" s="14">
        <v>87.59</v>
      </c>
      <c r="H28" s="14">
        <f t="shared" si="1"/>
        <v>52.554000000000002</v>
      </c>
      <c r="I28" s="27">
        <f t="shared" si="2"/>
        <v>82.134</v>
      </c>
      <c r="J28" s="13">
        <v>1</v>
      </c>
    </row>
    <row r="29" spans="1:10" s="1" customFormat="1" ht="19.5" customHeight="1">
      <c r="A29" s="4">
        <v>26</v>
      </c>
      <c r="B29" s="6" t="s">
        <v>53</v>
      </c>
      <c r="C29" s="6" t="s">
        <v>358</v>
      </c>
      <c r="D29" s="6" t="s">
        <v>371</v>
      </c>
      <c r="E29" s="7" t="s">
        <v>372</v>
      </c>
      <c r="F29" s="7">
        <f t="shared" si="0"/>
        <v>29.4</v>
      </c>
      <c r="G29" s="7">
        <v>86.76</v>
      </c>
      <c r="H29" s="7">
        <f t="shared" si="1"/>
        <v>52.055999999999997</v>
      </c>
      <c r="I29" s="25">
        <f t="shared" si="2"/>
        <v>81.456000000000003</v>
      </c>
      <c r="J29" s="6">
        <v>2</v>
      </c>
    </row>
    <row r="30" spans="1:10" s="1" customFormat="1" ht="19.5" customHeight="1">
      <c r="A30" s="4">
        <v>27</v>
      </c>
      <c r="B30" s="6" t="s">
        <v>53</v>
      </c>
      <c r="C30" s="6" t="s">
        <v>358</v>
      </c>
      <c r="D30" s="6" t="s">
        <v>373</v>
      </c>
      <c r="E30" s="7" t="s">
        <v>374</v>
      </c>
      <c r="F30" s="7">
        <f t="shared" si="0"/>
        <v>28.58</v>
      </c>
      <c r="G30" s="7">
        <v>87.81</v>
      </c>
      <c r="H30" s="7">
        <f t="shared" si="1"/>
        <v>52.686</v>
      </c>
      <c r="I30" s="25">
        <f t="shared" si="2"/>
        <v>81.266000000000005</v>
      </c>
      <c r="J30" s="6">
        <v>3</v>
      </c>
    </row>
    <row r="31" spans="1:10" s="1" customFormat="1" ht="19.5" customHeight="1">
      <c r="A31" s="4">
        <v>28</v>
      </c>
      <c r="B31" s="6" t="s">
        <v>53</v>
      </c>
      <c r="C31" s="6" t="s">
        <v>358</v>
      </c>
      <c r="D31" s="6" t="s">
        <v>368</v>
      </c>
      <c r="E31" s="7" t="s">
        <v>369</v>
      </c>
      <c r="F31" s="7">
        <f t="shared" si="0"/>
        <v>29.88</v>
      </c>
      <c r="G31" s="7">
        <v>85.6</v>
      </c>
      <c r="H31" s="7">
        <f t="shared" si="1"/>
        <v>51.36</v>
      </c>
      <c r="I31" s="25">
        <f t="shared" si="2"/>
        <v>81.239999999999995</v>
      </c>
      <c r="J31" s="6">
        <v>4</v>
      </c>
    </row>
    <row r="32" spans="1:10" s="1" customFormat="1" ht="19.5" customHeight="1">
      <c r="A32" s="4">
        <v>29</v>
      </c>
      <c r="B32" s="6" t="s">
        <v>53</v>
      </c>
      <c r="C32" s="6" t="s">
        <v>358</v>
      </c>
      <c r="D32" s="6" t="s">
        <v>377</v>
      </c>
      <c r="E32" s="7" t="s">
        <v>378</v>
      </c>
      <c r="F32" s="7">
        <f t="shared" si="0"/>
        <v>28.4</v>
      </c>
      <c r="G32" s="7">
        <v>84.84</v>
      </c>
      <c r="H32" s="7">
        <f t="shared" si="1"/>
        <v>50.904000000000003</v>
      </c>
      <c r="I32" s="25">
        <f t="shared" si="2"/>
        <v>79.304000000000002</v>
      </c>
      <c r="J32" s="6">
        <v>5</v>
      </c>
    </row>
    <row r="33" spans="1:10" s="1" customFormat="1" ht="19.5" customHeight="1" thickBot="1">
      <c r="A33" s="15">
        <v>30</v>
      </c>
      <c r="B33" s="16" t="s">
        <v>53</v>
      </c>
      <c r="C33" s="16" t="s">
        <v>358</v>
      </c>
      <c r="D33" s="16" t="s">
        <v>375</v>
      </c>
      <c r="E33" s="17" t="s">
        <v>376</v>
      </c>
      <c r="F33" s="17">
        <f t="shared" si="0"/>
        <v>28.42</v>
      </c>
      <c r="G33" s="17">
        <v>0</v>
      </c>
      <c r="H33" s="17">
        <f t="shared" si="1"/>
        <v>0</v>
      </c>
      <c r="I33" s="28">
        <f t="shared" si="2"/>
        <v>28.42</v>
      </c>
      <c r="J33" s="16">
        <v>6</v>
      </c>
    </row>
    <row r="34" spans="1:10" s="1" customFormat="1" ht="19.5" customHeight="1" thickTop="1">
      <c r="A34" s="18">
        <v>31</v>
      </c>
      <c r="B34" s="19" t="s">
        <v>53</v>
      </c>
      <c r="C34" s="19" t="s">
        <v>379</v>
      </c>
      <c r="D34" s="19" t="s">
        <v>385</v>
      </c>
      <c r="E34" s="20" t="s">
        <v>386</v>
      </c>
      <c r="F34" s="20">
        <f t="shared" si="0"/>
        <v>36.200000000000003</v>
      </c>
      <c r="G34" s="20">
        <v>86.39</v>
      </c>
      <c r="H34" s="20">
        <f t="shared" si="1"/>
        <v>51.834000000000003</v>
      </c>
      <c r="I34" s="29">
        <f t="shared" si="2"/>
        <v>88.034000000000006</v>
      </c>
      <c r="J34" s="19">
        <v>1</v>
      </c>
    </row>
    <row r="35" spans="1:10" s="1" customFormat="1" ht="19.5" customHeight="1">
      <c r="A35" s="4">
        <v>32</v>
      </c>
      <c r="B35" s="6" t="s">
        <v>53</v>
      </c>
      <c r="C35" s="6" t="s">
        <v>379</v>
      </c>
      <c r="D35" s="6" t="s">
        <v>387</v>
      </c>
      <c r="E35" s="7" t="s">
        <v>388</v>
      </c>
      <c r="F35" s="7">
        <f t="shared" si="0"/>
        <v>34.44</v>
      </c>
      <c r="G35" s="7">
        <v>85.19</v>
      </c>
      <c r="H35" s="7">
        <f t="shared" si="1"/>
        <v>51.113999999999997</v>
      </c>
      <c r="I35" s="25">
        <f t="shared" si="2"/>
        <v>85.554000000000002</v>
      </c>
      <c r="J35" s="6">
        <v>2</v>
      </c>
    </row>
    <row r="36" spans="1:10" s="1" customFormat="1" ht="19.5" customHeight="1">
      <c r="A36" s="4">
        <v>33</v>
      </c>
      <c r="B36" s="6" t="s">
        <v>53</v>
      </c>
      <c r="C36" s="6" t="s">
        <v>379</v>
      </c>
      <c r="D36" s="6" t="s">
        <v>389</v>
      </c>
      <c r="E36" s="7" t="s">
        <v>390</v>
      </c>
      <c r="F36" s="7">
        <f t="shared" si="0"/>
        <v>33.880000000000003</v>
      </c>
      <c r="G36" s="7">
        <v>85.22</v>
      </c>
      <c r="H36" s="7">
        <f t="shared" si="1"/>
        <v>51.131999999999998</v>
      </c>
      <c r="I36" s="25">
        <f t="shared" si="2"/>
        <v>85.012</v>
      </c>
      <c r="J36" s="6">
        <v>3</v>
      </c>
    </row>
  </sheetData>
  <sortState ref="B4:J36">
    <sortCondition descending="1" ref="B4:B36"/>
    <sortCondition descending="1" ref="C4:C36"/>
    <sortCondition descending="1" ref="I4:I36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31496062992126" top="0.55118110236220497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workbookViewId="0">
      <selection activeCell="K21" sqref="K21"/>
    </sheetView>
  </sheetViews>
  <sheetFormatPr defaultColWidth="9" defaultRowHeight="13.5"/>
  <cols>
    <col min="1" max="1" width="5.375" customWidth="1"/>
    <col min="2" max="2" width="13.5" customWidth="1"/>
    <col min="3" max="3" width="12.75" customWidth="1"/>
    <col min="4" max="4" width="7.625" customWidth="1"/>
    <col min="9" max="9" width="7.875" customWidth="1"/>
    <col min="10" max="10" width="6.125" customWidth="1"/>
  </cols>
  <sheetData>
    <row r="1" spans="1:10" ht="57.75" customHeight="1">
      <c r="A1" s="61" t="s">
        <v>392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>
      <c r="A2" s="64" t="s">
        <v>0</v>
      </c>
      <c r="B2" s="65" t="s">
        <v>1</v>
      </c>
      <c r="C2" s="65" t="s">
        <v>2</v>
      </c>
      <c r="D2" s="65" t="s">
        <v>3</v>
      </c>
      <c r="E2" s="63" t="s">
        <v>4</v>
      </c>
      <c r="F2" s="63"/>
      <c r="G2" s="63" t="s">
        <v>5</v>
      </c>
      <c r="H2" s="63"/>
      <c r="I2" s="65" t="s">
        <v>6</v>
      </c>
      <c r="J2" s="66" t="s">
        <v>7</v>
      </c>
    </row>
    <row r="3" spans="1:10" ht="25.5" customHeight="1">
      <c r="A3" s="64"/>
      <c r="B3" s="65"/>
      <c r="C3" s="65"/>
      <c r="D3" s="65"/>
      <c r="E3" s="3" t="s">
        <v>8</v>
      </c>
      <c r="F3" s="2" t="s">
        <v>9</v>
      </c>
      <c r="G3" s="3" t="s">
        <v>10</v>
      </c>
      <c r="H3" s="3" t="s">
        <v>9</v>
      </c>
      <c r="I3" s="65"/>
      <c r="J3" s="67"/>
    </row>
    <row r="4" spans="1:10" s="1" customFormat="1" ht="21.75" customHeight="1">
      <c r="A4" s="4">
        <v>1</v>
      </c>
      <c r="B4" s="6" t="s">
        <v>45</v>
      </c>
      <c r="C4" s="6" t="s">
        <v>273</v>
      </c>
      <c r="D4" s="6" t="s">
        <v>274</v>
      </c>
      <c r="E4" s="7" t="s">
        <v>41</v>
      </c>
      <c r="F4" s="7">
        <f t="shared" ref="F4:F32" si="0">E4*0.4</f>
        <v>32.54</v>
      </c>
      <c r="G4" s="7">
        <v>86.96</v>
      </c>
      <c r="H4" s="7">
        <f t="shared" ref="H4:H32" si="1">G4*0.6</f>
        <v>52.176000000000002</v>
      </c>
      <c r="I4" s="25">
        <f t="shared" ref="I4:I32" si="2">F4+H4</f>
        <v>84.715999999999994</v>
      </c>
      <c r="J4" s="6">
        <v>1</v>
      </c>
    </row>
    <row r="5" spans="1:10" s="1" customFormat="1" ht="21.75" customHeight="1">
      <c r="A5" s="4">
        <v>2</v>
      </c>
      <c r="B5" s="6" t="s">
        <v>45</v>
      </c>
      <c r="C5" s="6" t="s">
        <v>273</v>
      </c>
      <c r="D5" s="6" t="s">
        <v>275</v>
      </c>
      <c r="E5" s="7" t="s">
        <v>276</v>
      </c>
      <c r="F5" s="7">
        <f t="shared" si="0"/>
        <v>29.28</v>
      </c>
      <c r="G5" s="7">
        <v>85.42</v>
      </c>
      <c r="H5" s="7">
        <f t="shared" si="1"/>
        <v>51.252000000000002</v>
      </c>
      <c r="I5" s="25">
        <f t="shared" si="2"/>
        <v>80.531999999999996</v>
      </c>
      <c r="J5" s="6">
        <v>2</v>
      </c>
    </row>
    <row r="6" spans="1:10" s="1" customFormat="1" ht="21.75" customHeight="1">
      <c r="A6" s="4">
        <v>3</v>
      </c>
      <c r="B6" s="6" t="s">
        <v>45</v>
      </c>
      <c r="C6" s="6" t="s">
        <v>273</v>
      </c>
      <c r="D6" s="6" t="s">
        <v>279</v>
      </c>
      <c r="E6" s="7" t="s">
        <v>280</v>
      </c>
      <c r="F6" s="7">
        <f t="shared" si="0"/>
        <v>26.34</v>
      </c>
      <c r="G6" s="7">
        <v>87.16</v>
      </c>
      <c r="H6" s="7">
        <f t="shared" si="1"/>
        <v>52.295999999999999</v>
      </c>
      <c r="I6" s="25">
        <f t="shared" si="2"/>
        <v>78.635999999999996</v>
      </c>
      <c r="J6" s="6">
        <v>3</v>
      </c>
    </row>
    <row r="7" spans="1:10" s="1" customFormat="1" ht="21.75" customHeight="1">
      <c r="A7" s="4">
        <v>4</v>
      </c>
      <c r="B7" s="6" t="s">
        <v>45</v>
      </c>
      <c r="C7" s="6" t="s">
        <v>273</v>
      </c>
      <c r="D7" s="6" t="s">
        <v>281</v>
      </c>
      <c r="E7" s="7" t="s">
        <v>282</v>
      </c>
      <c r="F7" s="7">
        <f t="shared" si="0"/>
        <v>26.3</v>
      </c>
      <c r="G7" s="7">
        <v>85.98</v>
      </c>
      <c r="H7" s="7">
        <f t="shared" si="1"/>
        <v>51.588000000000001</v>
      </c>
      <c r="I7" s="25">
        <f t="shared" si="2"/>
        <v>77.888000000000005</v>
      </c>
      <c r="J7" s="6">
        <v>4</v>
      </c>
    </row>
    <row r="8" spans="1:10" s="1" customFormat="1" ht="21.75" customHeight="1">
      <c r="A8" s="4">
        <v>5</v>
      </c>
      <c r="B8" s="6" t="s">
        <v>45</v>
      </c>
      <c r="C8" s="6" t="s">
        <v>273</v>
      </c>
      <c r="D8" s="6" t="s">
        <v>285</v>
      </c>
      <c r="E8" s="7" t="s">
        <v>286</v>
      </c>
      <c r="F8" s="7">
        <f t="shared" si="0"/>
        <v>22.82</v>
      </c>
      <c r="G8" s="7">
        <v>85.86</v>
      </c>
      <c r="H8" s="7">
        <f t="shared" si="1"/>
        <v>51.515999999999998</v>
      </c>
      <c r="I8" s="25">
        <f t="shared" si="2"/>
        <v>74.335999999999999</v>
      </c>
      <c r="J8" s="6">
        <v>5</v>
      </c>
    </row>
    <row r="9" spans="1:10" s="1" customFormat="1" ht="21.75" customHeight="1">
      <c r="A9" s="4">
        <v>6</v>
      </c>
      <c r="B9" s="6" t="s">
        <v>45</v>
      </c>
      <c r="C9" s="6" t="s">
        <v>273</v>
      </c>
      <c r="D9" s="6" t="s">
        <v>287</v>
      </c>
      <c r="E9" s="7" t="s">
        <v>288</v>
      </c>
      <c r="F9" s="7">
        <f t="shared" si="0"/>
        <v>22.64</v>
      </c>
      <c r="G9" s="7">
        <v>85.68</v>
      </c>
      <c r="H9" s="7">
        <f t="shared" si="1"/>
        <v>51.408000000000001</v>
      </c>
      <c r="I9" s="25">
        <f t="shared" si="2"/>
        <v>74.048000000000002</v>
      </c>
      <c r="J9" s="6">
        <v>6</v>
      </c>
    </row>
    <row r="10" spans="1:10" s="1" customFormat="1" ht="21.75" customHeight="1">
      <c r="A10" s="4">
        <v>7</v>
      </c>
      <c r="B10" s="6" t="s">
        <v>45</v>
      </c>
      <c r="C10" s="6" t="s">
        <v>273</v>
      </c>
      <c r="D10" s="6" t="s">
        <v>283</v>
      </c>
      <c r="E10" s="7" t="s">
        <v>284</v>
      </c>
      <c r="F10" s="7">
        <f t="shared" si="0"/>
        <v>23.46</v>
      </c>
      <c r="G10" s="7">
        <v>84.3</v>
      </c>
      <c r="H10" s="7">
        <f t="shared" si="1"/>
        <v>50.58</v>
      </c>
      <c r="I10" s="25">
        <f t="shared" si="2"/>
        <v>74.040000000000006</v>
      </c>
      <c r="J10" s="6">
        <v>7</v>
      </c>
    </row>
    <row r="11" spans="1:10" s="1" customFormat="1" ht="21.75" customHeight="1">
      <c r="A11" s="4">
        <v>8</v>
      </c>
      <c r="B11" s="6" t="s">
        <v>45</v>
      </c>
      <c r="C11" s="6" t="s">
        <v>273</v>
      </c>
      <c r="D11" s="6" t="s">
        <v>291</v>
      </c>
      <c r="E11" s="7" t="s">
        <v>292</v>
      </c>
      <c r="F11" s="7">
        <f t="shared" si="0"/>
        <v>17.579999999999998</v>
      </c>
      <c r="G11" s="7">
        <v>85.38</v>
      </c>
      <c r="H11" s="7">
        <f t="shared" si="1"/>
        <v>51.228000000000002</v>
      </c>
      <c r="I11" s="25">
        <f t="shared" si="2"/>
        <v>68.808000000000007</v>
      </c>
      <c r="J11" s="6">
        <v>8</v>
      </c>
    </row>
    <row r="12" spans="1:10" s="1" customFormat="1" ht="21.75" customHeight="1">
      <c r="A12" s="4">
        <v>9</v>
      </c>
      <c r="B12" s="6" t="s">
        <v>45</v>
      </c>
      <c r="C12" s="6" t="s">
        <v>273</v>
      </c>
      <c r="D12" s="6" t="s">
        <v>293</v>
      </c>
      <c r="E12" s="7" t="s">
        <v>294</v>
      </c>
      <c r="F12" s="7">
        <f t="shared" si="0"/>
        <v>12.92</v>
      </c>
      <c r="G12" s="7">
        <v>82.74</v>
      </c>
      <c r="H12" s="7">
        <f t="shared" si="1"/>
        <v>49.643999999999998</v>
      </c>
      <c r="I12" s="25">
        <f t="shared" si="2"/>
        <v>62.564</v>
      </c>
      <c r="J12" s="6">
        <v>9</v>
      </c>
    </row>
    <row r="13" spans="1:10" s="1" customFormat="1" ht="21.75" customHeight="1">
      <c r="A13" s="4">
        <v>10</v>
      </c>
      <c r="B13" s="6" t="s">
        <v>45</v>
      </c>
      <c r="C13" s="6" t="s">
        <v>273</v>
      </c>
      <c r="D13" s="6" t="s">
        <v>277</v>
      </c>
      <c r="E13" s="7" t="s">
        <v>278</v>
      </c>
      <c r="F13" s="7">
        <f t="shared" si="0"/>
        <v>27.46</v>
      </c>
      <c r="G13" s="7">
        <v>0</v>
      </c>
      <c r="H13" s="7">
        <f t="shared" si="1"/>
        <v>0</v>
      </c>
      <c r="I13" s="25">
        <f t="shared" si="2"/>
        <v>27.46</v>
      </c>
      <c r="J13" s="6">
        <v>10</v>
      </c>
    </row>
    <row r="14" spans="1:10" s="1" customFormat="1" ht="21.75" customHeight="1" thickBot="1">
      <c r="A14" s="8">
        <v>11</v>
      </c>
      <c r="B14" s="10" t="s">
        <v>45</v>
      </c>
      <c r="C14" s="10" t="s">
        <v>273</v>
      </c>
      <c r="D14" s="10" t="s">
        <v>289</v>
      </c>
      <c r="E14" s="11" t="s">
        <v>290</v>
      </c>
      <c r="F14" s="11">
        <f t="shared" si="0"/>
        <v>20.94</v>
      </c>
      <c r="G14" s="11">
        <v>0</v>
      </c>
      <c r="H14" s="11">
        <f t="shared" si="1"/>
        <v>0</v>
      </c>
      <c r="I14" s="26">
        <f t="shared" si="2"/>
        <v>20.94</v>
      </c>
      <c r="J14" s="10">
        <v>11</v>
      </c>
    </row>
    <row r="15" spans="1:10" s="1" customFormat="1" ht="21.75" customHeight="1" thickTop="1">
      <c r="A15" s="12">
        <v>12</v>
      </c>
      <c r="B15" s="13" t="s">
        <v>45</v>
      </c>
      <c r="C15" s="13" t="s">
        <v>306</v>
      </c>
      <c r="D15" s="13" t="s">
        <v>239</v>
      </c>
      <c r="E15" s="14" t="s">
        <v>30</v>
      </c>
      <c r="F15" s="14">
        <f t="shared" si="0"/>
        <v>33.020000000000003</v>
      </c>
      <c r="G15" s="14">
        <v>88</v>
      </c>
      <c r="H15" s="14">
        <f t="shared" si="1"/>
        <v>52.8</v>
      </c>
      <c r="I15" s="27">
        <f t="shared" si="2"/>
        <v>85.82</v>
      </c>
      <c r="J15" s="13">
        <v>1</v>
      </c>
    </row>
    <row r="16" spans="1:10" s="1" customFormat="1" ht="21.75" customHeight="1">
      <c r="A16" s="4">
        <v>13</v>
      </c>
      <c r="B16" s="6" t="s">
        <v>45</v>
      </c>
      <c r="C16" s="6" t="s">
        <v>306</v>
      </c>
      <c r="D16" s="6" t="s">
        <v>307</v>
      </c>
      <c r="E16" s="7" t="s">
        <v>308</v>
      </c>
      <c r="F16" s="7">
        <f t="shared" si="0"/>
        <v>34.06</v>
      </c>
      <c r="G16" s="7">
        <v>85.94</v>
      </c>
      <c r="H16" s="7">
        <f t="shared" si="1"/>
        <v>51.564</v>
      </c>
      <c r="I16" s="25">
        <f t="shared" si="2"/>
        <v>85.623999999999995</v>
      </c>
      <c r="J16" s="6">
        <v>2</v>
      </c>
    </row>
    <row r="17" spans="1:10" s="1" customFormat="1" ht="21.75" customHeight="1">
      <c r="A17" s="4">
        <v>14</v>
      </c>
      <c r="B17" s="6" t="s">
        <v>45</v>
      </c>
      <c r="C17" s="6" t="s">
        <v>306</v>
      </c>
      <c r="D17" s="6" t="s">
        <v>315</v>
      </c>
      <c r="E17" s="7" t="s">
        <v>153</v>
      </c>
      <c r="F17" s="7">
        <f t="shared" si="0"/>
        <v>31.64</v>
      </c>
      <c r="G17" s="7">
        <v>88</v>
      </c>
      <c r="H17" s="7">
        <f t="shared" si="1"/>
        <v>52.8</v>
      </c>
      <c r="I17" s="25">
        <f t="shared" si="2"/>
        <v>84.44</v>
      </c>
      <c r="J17" s="6">
        <v>3</v>
      </c>
    </row>
    <row r="18" spans="1:10" s="1" customFormat="1" ht="21.75" customHeight="1">
      <c r="A18" s="4">
        <v>15</v>
      </c>
      <c r="B18" s="6" t="s">
        <v>45</v>
      </c>
      <c r="C18" s="6" t="s">
        <v>306</v>
      </c>
      <c r="D18" s="6" t="s">
        <v>312</v>
      </c>
      <c r="E18" s="7" t="s">
        <v>313</v>
      </c>
      <c r="F18" s="7">
        <f t="shared" si="0"/>
        <v>33.18</v>
      </c>
      <c r="G18" s="7">
        <v>84.76</v>
      </c>
      <c r="H18" s="7">
        <f t="shared" si="1"/>
        <v>50.856000000000002</v>
      </c>
      <c r="I18" s="25">
        <f t="shared" si="2"/>
        <v>84.036000000000001</v>
      </c>
      <c r="J18" s="6">
        <v>4</v>
      </c>
    </row>
    <row r="19" spans="1:10" s="1" customFormat="1" ht="21.75" customHeight="1">
      <c r="A19" s="4">
        <v>16</v>
      </c>
      <c r="B19" s="6" t="s">
        <v>45</v>
      </c>
      <c r="C19" s="6" t="s">
        <v>306</v>
      </c>
      <c r="D19" s="6" t="s">
        <v>311</v>
      </c>
      <c r="E19" s="7" t="s">
        <v>189</v>
      </c>
      <c r="F19" s="7">
        <f t="shared" si="0"/>
        <v>33.24</v>
      </c>
      <c r="G19" s="7">
        <v>83.92</v>
      </c>
      <c r="H19" s="7">
        <f t="shared" si="1"/>
        <v>50.351999999999997</v>
      </c>
      <c r="I19" s="25">
        <f t="shared" si="2"/>
        <v>83.591999999999999</v>
      </c>
      <c r="J19" s="6">
        <v>5</v>
      </c>
    </row>
    <row r="20" spans="1:10" s="1" customFormat="1" ht="21.75" customHeight="1">
      <c r="A20" s="4">
        <v>17</v>
      </c>
      <c r="B20" s="6" t="s">
        <v>45</v>
      </c>
      <c r="C20" s="6" t="s">
        <v>306</v>
      </c>
      <c r="D20" s="6" t="s">
        <v>314</v>
      </c>
      <c r="E20" s="7" t="s">
        <v>71</v>
      </c>
      <c r="F20" s="7">
        <f t="shared" si="0"/>
        <v>32.14</v>
      </c>
      <c r="G20" s="7">
        <v>84.8</v>
      </c>
      <c r="H20" s="7">
        <f t="shared" si="1"/>
        <v>50.88</v>
      </c>
      <c r="I20" s="25">
        <f t="shared" si="2"/>
        <v>83.02</v>
      </c>
      <c r="J20" s="6">
        <v>6</v>
      </c>
    </row>
    <row r="21" spans="1:10" s="1" customFormat="1" ht="21.75" customHeight="1">
      <c r="A21" s="4">
        <v>18</v>
      </c>
      <c r="B21" s="6" t="s">
        <v>45</v>
      </c>
      <c r="C21" s="6" t="s">
        <v>306</v>
      </c>
      <c r="D21" s="6" t="s">
        <v>309</v>
      </c>
      <c r="E21" s="7" t="s">
        <v>310</v>
      </c>
      <c r="F21" s="7">
        <f t="shared" si="0"/>
        <v>33.520000000000003</v>
      </c>
      <c r="G21" s="7">
        <v>80.94</v>
      </c>
      <c r="H21" s="7">
        <f t="shared" si="1"/>
        <v>48.564</v>
      </c>
      <c r="I21" s="25">
        <f t="shared" si="2"/>
        <v>82.084000000000003</v>
      </c>
      <c r="J21" s="6">
        <v>7</v>
      </c>
    </row>
    <row r="22" spans="1:10" s="1" customFormat="1" ht="21.75" customHeight="1">
      <c r="A22" s="4">
        <v>19</v>
      </c>
      <c r="B22" s="6" t="s">
        <v>45</v>
      </c>
      <c r="C22" s="6" t="s">
        <v>306</v>
      </c>
      <c r="D22" s="6" t="s">
        <v>320</v>
      </c>
      <c r="E22" s="7" t="s">
        <v>321</v>
      </c>
      <c r="F22" s="7">
        <f t="shared" si="0"/>
        <v>29.5</v>
      </c>
      <c r="G22" s="7">
        <v>86.92</v>
      </c>
      <c r="H22" s="7">
        <f t="shared" si="1"/>
        <v>52.152000000000001</v>
      </c>
      <c r="I22" s="25">
        <f t="shared" si="2"/>
        <v>81.652000000000001</v>
      </c>
      <c r="J22" s="6">
        <v>8</v>
      </c>
    </row>
    <row r="23" spans="1:10" s="1" customFormat="1" ht="21.75" customHeight="1">
      <c r="A23" s="4">
        <v>20</v>
      </c>
      <c r="B23" s="6" t="s">
        <v>45</v>
      </c>
      <c r="C23" s="6" t="s">
        <v>306</v>
      </c>
      <c r="D23" s="6" t="s">
        <v>316</v>
      </c>
      <c r="E23" s="7" t="s">
        <v>155</v>
      </c>
      <c r="F23" s="7">
        <f t="shared" si="0"/>
        <v>31.46</v>
      </c>
      <c r="G23" s="7">
        <v>82.44</v>
      </c>
      <c r="H23" s="7">
        <f t="shared" si="1"/>
        <v>49.463999999999999</v>
      </c>
      <c r="I23" s="25">
        <f t="shared" si="2"/>
        <v>80.924000000000007</v>
      </c>
      <c r="J23" s="6">
        <v>9</v>
      </c>
    </row>
    <row r="24" spans="1:10" s="1" customFormat="1" ht="21.75" customHeight="1">
      <c r="A24" s="4">
        <v>21</v>
      </c>
      <c r="B24" s="6" t="s">
        <v>45</v>
      </c>
      <c r="C24" s="6" t="s">
        <v>306</v>
      </c>
      <c r="D24" s="6" t="s">
        <v>319</v>
      </c>
      <c r="E24" s="7" t="s">
        <v>268</v>
      </c>
      <c r="F24" s="7">
        <f t="shared" si="0"/>
        <v>30.86</v>
      </c>
      <c r="G24" s="7">
        <v>80.78</v>
      </c>
      <c r="H24" s="7">
        <f t="shared" si="1"/>
        <v>48.468000000000004</v>
      </c>
      <c r="I24" s="25">
        <f t="shared" si="2"/>
        <v>79.328000000000003</v>
      </c>
      <c r="J24" s="6">
        <v>10</v>
      </c>
    </row>
    <row r="25" spans="1:10" s="1" customFormat="1" ht="21.75" customHeight="1">
      <c r="A25" s="4">
        <v>22</v>
      </c>
      <c r="B25" s="6" t="s">
        <v>45</v>
      </c>
      <c r="C25" s="6" t="s">
        <v>306</v>
      </c>
      <c r="D25" s="6" t="s">
        <v>317</v>
      </c>
      <c r="E25" s="7" t="s">
        <v>318</v>
      </c>
      <c r="F25" s="7">
        <f t="shared" si="0"/>
        <v>31.36</v>
      </c>
      <c r="G25" s="7">
        <v>78.2</v>
      </c>
      <c r="H25" s="7">
        <f t="shared" si="1"/>
        <v>46.92</v>
      </c>
      <c r="I25" s="25">
        <f t="shared" si="2"/>
        <v>78.28</v>
      </c>
      <c r="J25" s="6">
        <v>11</v>
      </c>
    </row>
    <row r="26" spans="1:10" s="1" customFormat="1" ht="21.75" customHeight="1" thickBot="1">
      <c r="A26" s="15">
        <v>23</v>
      </c>
      <c r="B26" s="16" t="s">
        <v>45</v>
      </c>
      <c r="C26" s="16" t="s">
        <v>306</v>
      </c>
      <c r="D26" s="16" t="s">
        <v>322</v>
      </c>
      <c r="E26" s="17" t="s">
        <v>323</v>
      </c>
      <c r="F26" s="17">
        <f t="shared" si="0"/>
        <v>29.1</v>
      </c>
      <c r="G26" s="17">
        <v>79.2</v>
      </c>
      <c r="H26" s="17">
        <f t="shared" si="1"/>
        <v>47.52</v>
      </c>
      <c r="I26" s="28">
        <f t="shared" si="2"/>
        <v>76.62</v>
      </c>
      <c r="J26" s="16">
        <v>12</v>
      </c>
    </row>
    <row r="27" spans="1:10" s="1" customFormat="1" ht="21.75" customHeight="1" thickTop="1">
      <c r="A27" s="18">
        <v>24</v>
      </c>
      <c r="B27" s="19" t="s">
        <v>53</v>
      </c>
      <c r="C27" s="19" t="s">
        <v>273</v>
      </c>
      <c r="D27" s="19" t="s">
        <v>295</v>
      </c>
      <c r="E27" s="20" t="s">
        <v>296</v>
      </c>
      <c r="F27" s="20">
        <f t="shared" si="0"/>
        <v>27.78</v>
      </c>
      <c r="G27" s="20">
        <v>87.08</v>
      </c>
      <c r="H27" s="20">
        <f t="shared" si="1"/>
        <v>52.247999999999998</v>
      </c>
      <c r="I27" s="29">
        <f t="shared" si="2"/>
        <v>80.028000000000006</v>
      </c>
      <c r="J27" s="19">
        <v>1</v>
      </c>
    </row>
    <row r="28" spans="1:10" s="1" customFormat="1" ht="21.75" customHeight="1">
      <c r="A28" s="4">
        <v>25</v>
      </c>
      <c r="B28" s="6" t="s">
        <v>53</v>
      </c>
      <c r="C28" s="6" t="s">
        <v>273</v>
      </c>
      <c r="D28" s="6" t="s">
        <v>297</v>
      </c>
      <c r="E28" s="7" t="s">
        <v>296</v>
      </c>
      <c r="F28" s="7">
        <f t="shared" si="0"/>
        <v>27.78</v>
      </c>
      <c r="G28" s="7">
        <v>83.94</v>
      </c>
      <c r="H28" s="7">
        <f t="shared" si="1"/>
        <v>50.363999999999997</v>
      </c>
      <c r="I28" s="25">
        <f t="shared" si="2"/>
        <v>78.144000000000005</v>
      </c>
      <c r="J28" s="6">
        <v>2</v>
      </c>
    </row>
    <row r="29" spans="1:10" s="1" customFormat="1" ht="21.75" customHeight="1" thickBot="1">
      <c r="A29" s="8">
        <v>26</v>
      </c>
      <c r="B29" s="10" t="s">
        <v>53</v>
      </c>
      <c r="C29" s="10" t="s">
        <v>273</v>
      </c>
      <c r="D29" s="10" t="s">
        <v>298</v>
      </c>
      <c r="E29" s="11" t="s">
        <v>299</v>
      </c>
      <c r="F29" s="11">
        <f t="shared" si="0"/>
        <v>25.3</v>
      </c>
      <c r="G29" s="11">
        <v>84.08</v>
      </c>
      <c r="H29" s="11">
        <f t="shared" si="1"/>
        <v>50.448</v>
      </c>
      <c r="I29" s="26">
        <f t="shared" si="2"/>
        <v>75.748000000000005</v>
      </c>
      <c r="J29" s="10">
        <v>3</v>
      </c>
    </row>
    <row r="30" spans="1:10" s="1" customFormat="1" ht="21.75" customHeight="1" thickTop="1">
      <c r="A30" s="12">
        <v>27</v>
      </c>
      <c r="B30" s="13" t="s">
        <v>53</v>
      </c>
      <c r="C30" s="13" t="s">
        <v>306</v>
      </c>
      <c r="D30" s="13" t="s">
        <v>324</v>
      </c>
      <c r="E30" s="14" t="s">
        <v>261</v>
      </c>
      <c r="F30" s="14">
        <f t="shared" si="0"/>
        <v>32.880000000000003</v>
      </c>
      <c r="G30" s="14">
        <v>86.62</v>
      </c>
      <c r="H30" s="14">
        <f t="shared" si="1"/>
        <v>51.972000000000001</v>
      </c>
      <c r="I30" s="27">
        <f t="shared" si="2"/>
        <v>84.852000000000004</v>
      </c>
      <c r="J30" s="13">
        <v>1</v>
      </c>
    </row>
    <row r="31" spans="1:10" s="1" customFormat="1" ht="21.75" customHeight="1">
      <c r="A31" s="4">
        <v>28</v>
      </c>
      <c r="B31" s="6" t="s">
        <v>53</v>
      </c>
      <c r="C31" s="6" t="s">
        <v>306</v>
      </c>
      <c r="D31" s="6" t="s">
        <v>325</v>
      </c>
      <c r="E31" s="7" t="s">
        <v>326</v>
      </c>
      <c r="F31" s="7">
        <f t="shared" si="0"/>
        <v>28.98</v>
      </c>
      <c r="G31" s="7">
        <v>81.09</v>
      </c>
      <c r="H31" s="7">
        <f t="shared" si="1"/>
        <v>48.654000000000003</v>
      </c>
      <c r="I31" s="25">
        <f t="shared" si="2"/>
        <v>77.634</v>
      </c>
      <c r="J31" s="6">
        <v>2</v>
      </c>
    </row>
    <row r="32" spans="1:10" s="1" customFormat="1" ht="21.75" customHeight="1">
      <c r="A32" s="4">
        <v>29</v>
      </c>
      <c r="B32" s="6" t="s">
        <v>53</v>
      </c>
      <c r="C32" s="6" t="s">
        <v>306</v>
      </c>
      <c r="D32" s="6" t="s">
        <v>327</v>
      </c>
      <c r="E32" s="7" t="s">
        <v>328</v>
      </c>
      <c r="F32" s="7">
        <f t="shared" si="0"/>
        <v>28.82</v>
      </c>
      <c r="G32" s="7">
        <v>0</v>
      </c>
      <c r="H32" s="7">
        <f t="shared" si="1"/>
        <v>0</v>
      </c>
      <c r="I32" s="25">
        <f t="shared" si="2"/>
        <v>28.82</v>
      </c>
      <c r="J32" s="6">
        <v>3</v>
      </c>
    </row>
  </sheetData>
  <sortState ref="B4:J32">
    <sortCondition descending="1" ref="B4:B32"/>
    <sortCondition descending="1" ref="C4:C32"/>
    <sortCondition descending="1" ref="I4:I32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31496062992126" top="0.55118110236220497" bottom="0.74803149606299202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N25" sqref="N25"/>
    </sheetView>
  </sheetViews>
  <sheetFormatPr defaultColWidth="9" defaultRowHeight="13.5"/>
  <cols>
    <col min="1" max="1" width="5.375" customWidth="1"/>
    <col min="2" max="2" width="12.5" customWidth="1"/>
    <col min="3" max="3" width="16.375" customWidth="1"/>
    <col min="4" max="4" width="7.625" customWidth="1"/>
    <col min="6" max="6" width="8.75" customWidth="1"/>
    <col min="8" max="8" width="8.125" customWidth="1"/>
    <col min="9" max="9" width="8.25" customWidth="1"/>
    <col min="10" max="10" width="6.125" customWidth="1"/>
  </cols>
  <sheetData>
    <row r="1" spans="1:10" ht="54.75" customHeight="1">
      <c r="A1" s="61" t="s">
        <v>393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.75" customHeight="1">
      <c r="A2" s="64" t="s">
        <v>0</v>
      </c>
      <c r="B2" s="65" t="s">
        <v>1</v>
      </c>
      <c r="C2" s="65" t="s">
        <v>2</v>
      </c>
      <c r="D2" s="65" t="s">
        <v>3</v>
      </c>
      <c r="E2" s="63" t="s">
        <v>4</v>
      </c>
      <c r="F2" s="63"/>
      <c r="G2" s="63" t="s">
        <v>5</v>
      </c>
      <c r="H2" s="63"/>
      <c r="I2" s="65" t="s">
        <v>6</v>
      </c>
      <c r="J2" s="66" t="s">
        <v>7</v>
      </c>
    </row>
    <row r="3" spans="1:10" ht="20.25" customHeight="1">
      <c r="A3" s="64"/>
      <c r="B3" s="65"/>
      <c r="C3" s="65"/>
      <c r="D3" s="65"/>
      <c r="E3" s="3" t="s">
        <v>8</v>
      </c>
      <c r="F3" s="2" t="s">
        <v>9</v>
      </c>
      <c r="G3" s="3" t="s">
        <v>10</v>
      </c>
      <c r="H3" s="3" t="s">
        <v>9</v>
      </c>
      <c r="I3" s="65"/>
      <c r="J3" s="67"/>
    </row>
    <row r="4" spans="1:10" s="1" customFormat="1" ht="19.5" customHeight="1">
      <c r="A4" s="4">
        <v>1</v>
      </c>
      <c r="B4" s="5" t="s">
        <v>116</v>
      </c>
      <c r="C4" s="6" t="s">
        <v>246</v>
      </c>
      <c r="D4" s="6" t="s">
        <v>247</v>
      </c>
      <c r="E4" s="7" t="s">
        <v>101</v>
      </c>
      <c r="F4" s="7">
        <f t="shared" ref="F4:F36" si="0">E4*0.4</f>
        <v>31.5</v>
      </c>
      <c r="G4" s="7">
        <v>86</v>
      </c>
      <c r="H4" s="7">
        <f t="shared" ref="H4:H36" si="1">G4*0.6</f>
        <v>51.6</v>
      </c>
      <c r="I4" s="25">
        <f t="shared" ref="I4:I36" si="2">F4+H4</f>
        <v>83.1</v>
      </c>
      <c r="J4" s="6">
        <f>RANK(I4,$I$4:$I$9,0)</f>
        <v>1</v>
      </c>
    </row>
    <row r="5" spans="1:10" s="1" customFormat="1" ht="19.5" customHeight="1">
      <c r="A5" s="4">
        <v>2</v>
      </c>
      <c r="B5" s="5" t="s">
        <v>116</v>
      </c>
      <c r="C5" s="6" t="s">
        <v>246</v>
      </c>
      <c r="D5" s="6" t="s">
        <v>248</v>
      </c>
      <c r="E5" s="7" t="s">
        <v>249</v>
      </c>
      <c r="F5" s="7">
        <f t="shared" si="0"/>
        <v>30.1</v>
      </c>
      <c r="G5" s="7">
        <v>86.4</v>
      </c>
      <c r="H5" s="7">
        <f t="shared" si="1"/>
        <v>51.84</v>
      </c>
      <c r="I5" s="25">
        <f t="shared" si="2"/>
        <v>81.94</v>
      </c>
      <c r="J5" s="6">
        <f t="shared" ref="J5:J9" si="3">RANK(I5,$I$4:$I$9,0)</f>
        <v>2</v>
      </c>
    </row>
    <row r="6" spans="1:10" s="1" customFormat="1" ht="19.5" customHeight="1">
      <c r="A6" s="4">
        <v>3</v>
      </c>
      <c r="B6" s="5" t="s">
        <v>116</v>
      </c>
      <c r="C6" s="6" t="s">
        <v>246</v>
      </c>
      <c r="D6" s="6" t="s">
        <v>250</v>
      </c>
      <c r="E6" s="7" t="s">
        <v>251</v>
      </c>
      <c r="F6" s="7">
        <f t="shared" si="0"/>
        <v>29.82</v>
      </c>
      <c r="G6" s="7">
        <v>86.6</v>
      </c>
      <c r="H6" s="7">
        <f t="shared" si="1"/>
        <v>51.96</v>
      </c>
      <c r="I6" s="25">
        <f t="shared" si="2"/>
        <v>81.78</v>
      </c>
      <c r="J6" s="6">
        <f t="shared" si="3"/>
        <v>3</v>
      </c>
    </row>
    <row r="7" spans="1:10" s="1" customFormat="1" ht="19.5" customHeight="1">
      <c r="A7" s="4">
        <v>4</v>
      </c>
      <c r="B7" s="5" t="s">
        <v>116</v>
      </c>
      <c r="C7" s="6" t="s">
        <v>246</v>
      </c>
      <c r="D7" s="6" t="s">
        <v>252</v>
      </c>
      <c r="E7" s="7" t="s">
        <v>253</v>
      </c>
      <c r="F7" s="7">
        <f t="shared" si="0"/>
        <v>28.96</v>
      </c>
      <c r="G7" s="7">
        <v>85.6</v>
      </c>
      <c r="H7" s="7">
        <f t="shared" si="1"/>
        <v>51.36</v>
      </c>
      <c r="I7" s="25">
        <f t="shared" si="2"/>
        <v>80.319999999999993</v>
      </c>
      <c r="J7" s="6">
        <f t="shared" si="3"/>
        <v>4</v>
      </c>
    </row>
    <row r="8" spans="1:10" s="1" customFormat="1" ht="19.5" customHeight="1">
      <c r="A8" s="4">
        <v>5</v>
      </c>
      <c r="B8" s="5" t="s">
        <v>116</v>
      </c>
      <c r="C8" s="6" t="s">
        <v>246</v>
      </c>
      <c r="D8" s="6" t="s">
        <v>254</v>
      </c>
      <c r="E8" s="7" t="s">
        <v>255</v>
      </c>
      <c r="F8" s="7">
        <f t="shared" si="0"/>
        <v>28.78</v>
      </c>
      <c r="G8" s="7">
        <v>85.8</v>
      </c>
      <c r="H8" s="7">
        <f t="shared" si="1"/>
        <v>51.48</v>
      </c>
      <c r="I8" s="25">
        <f t="shared" si="2"/>
        <v>80.260000000000005</v>
      </c>
      <c r="J8" s="6">
        <f t="shared" si="3"/>
        <v>5</v>
      </c>
    </row>
    <row r="9" spans="1:10" s="1" customFormat="1" ht="19.5" customHeight="1" thickBot="1">
      <c r="A9" s="8">
        <v>6</v>
      </c>
      <c r="B9" s="9" t="s">
        <v>116</v>
      </c>
      <c r="C9" s="10" t="s">
        <v>246</v>
      </c>
      <c r="D9" s="10" t="s">
        <v>256</v>
      </c>
      <c r="E9" s="11" t="s">
        <v>257</v>
      </c>
      <c r="F9" s="11">
        <f t="shared" si="0"/>
        <v>28.76</v>
      </c>
      <c r="G9" s="11">
        <v>0</v>
      </c>
      <c r="H9" s="11">
        <f t="shared" si="1"/>
        <v>0</v>
      </c>
      <c r="I9" s="26">
        <f t="shared" si="2"/>
        <v>28.76</v>
      </c>
      <c r="J9" s="10">
        <f t="shared" si="3"/>
        <v>6</v>
      </c>
    </row>
    <row r="10" spans="1:10" s="1" customFormat="1" ht="19.5" customHeight="1" thickTop="1">
      <c r="A10" s="12">
        <v>7</v>
      </c>
      <c r="B10" s="13" t="s">
        <v>45</v>
      </c>
      <c r="C10" s="13" t="s">
        <v>246</v>
      </c>
      <c r="D10" s="13" t="s">
        <v>262</v>
      </c>
      <c r="E10" s="14" t="s">
        <v>263</v>
      </c>
      <c r="F10" s="14">
        <f t="shared" si="0"/>
        <v>31.38</v>
      </c>
      <c r="G10" s="14">
        <v>87.2</v>
      </c>
      <c r="H10" s="14">
        <f t="shared" si="1"/>
        <v>52.32</v>
      </c>
      <c r="I10" s="27">
        <f t="shared" si="2"/>
        <v>83.7</v>
      </c>
      <c r="J10" s="13">
        <f t="shared" ref="J10:J18" si="4">RANK(I10,$I$10:$I$18,0)</f>
        <v>1</v>
      </c>
    </row>
    <row r="11" spans="1:10" s="1" customFormat="1" ht="19.5" customHeight="1">
      <c r="A11" s="4">
        <v>8</v>
      </c>
      <c r="B11" s="6" t="s">
        <v>45</v>
      </c>
      <c r="C11" s="6" t="s">
        <v>246</v>
      </c>
      <c r="D11" s="6" t="s">
        <v>260</v>
      </c>
      <c r="E11" s="7" t="s">
        <v>261</v>
      </c>
      <c r="F11" s="7">
        <f t="shared" si="0"/>
        <v>32.880000000000003</v>
      </c>
      <c r="G11" s="7">
        <v>83.6</v>
      </c>
      <c r="H11" s="7">
        <f t="shared" si="1"/>
        <v>50.16</v>
      </c>
      <c r="I11" s="25">
        <f t="shared" si="2"/>
        <v>83.04</v>
      </c>
      <c r="J11" s="6">
        <f t="shared" si="4"/>
        <v>2</v>
      </c>
    </row>
    <row r="12" spans="1:10" s="1" customFormat="1" ht="19.5" customHeight="1">
      <c r="A12" s="4">
        <v>9</v>
      </c>
      <c r="B12" s="6" t="s">
        <v>45</v>
      </c>
      <c r="C12" s="6" t="s">
        <v>246</v>
      </c>
      <c r="D12" s="6" t="s">
        <v>267</v>
      </c>
      <c r="E12" s="7" t="s">
        <v>268</v>
      </c>
      <c r="F12" s="7">
        <f t="shared" si="0"/>
        <v>30.86</v>
      </c>
      <c r="G12" s="7">
        <v>86.4</v>
      </c>
      <c r="H12" s="7">
        <f t="shared" si="1"/>
        <v>51.84</v>
      </c>
      <c r="I12" s="25">
        <f t="shared" si="2"/>
        <v>82.7</v>
      </c>
      <c r="J12" s="6">
        <f t="shared" si="4"/>
        <v>3</v>
      </c>
    </row>
    <row r="13" spans="1:10" s="1" customFormat="1" ht="19.5" customHeight="1">
      <c r="A13" s="4">
        <v>10</v>
      </c>
      <c r="B13" s="6" t="s">
        <v>45</v>
      </c>
      <c r="C13" s="6" t="s">
        <v>246</v>
      </c>
      <c r="D13" s="6" t="s">
        <v>258</v>
      </c>
      <c r="E13" s="7" t="s">
        <v>259</v>
      </c>
      <c r="F13" s="7">
        <f t="shared" si="0"/>
        <v>33</v>
      </c>
      <c r="G13" s="7">
        <v>82.6</v>
      </c>
      <c r="H13" s="7">
        <f t="shared" si="1"/>
        <v>49.56</v>
      </c>
      <c r="I13" s="25">
        <f t="shared" si="2"/>
        <v>82.56</v>
      </c>
      <c r="J13" s="6">
        <f t="shared" si="4"/>
        <v>4</v>
      </c>
    </row>
    <row r="14" spans="1:10" s="1" customFormat="1" ht="19.5" customHeight="1">
      <c r="A14" s="4">
        <v>11</v>
      </c>
      <c r="B14" s="6" t="s">
        <v>45</v>
      </c>
      <c r="C14" s="6" t="s">
        <v>246</v>
      </c>
      <c r="D14" s="6" t="s">
        <v>266</v>
      </c>
      <c r="E14" s="7" t="s">
        <v>230</v>
      </c>
      <c r="F14" s="7">
        <f t="shared" si="0"/>
        <v>30.96</v>
      </c>
      <c r="G14" s="7">
        <v>84.6</v>
      </c>
      <c r="H14" s="7">
        <f t="shared" si="1"/>
        <v>50.76</v>
      </c>
      <c r="I14" s="25">
        <f t="shared" si="2"/>
        <v>81.72</v>
      </c>
      <c r="J14" s="6">
        <f t="shared" si="4"/>
        <v>5</v>
      </c>
    </row>
    <row r="15" spans="1:10" s="1" customFormat="1" ht="19.5" customHeight="1">
      <c r="A15" s="4">
        <v>12</v>
      </c>
      <c r="B15" s="6" t="s">
        <v>45</v>
      </c>
      <c r="C15" s="6" t="s">
        <v>246</v>
      </c>
      <c r="D15" s="6" t="s">
        <v>264</v>
      </c>
      <c r="E15" s="7" t="s">
        <v>265</v>
      </c>
      <c r="F15" s="7">
        <f t="shared" si="0"/>
        <v>31.16</v>
      </c>
      <c r="G15" s="7">
        <v>83.6</v>
      </c>
      <c r="H15" s="7">
        <f t="shared" si="1"/>
        <v>50.16</v>
      </c>
      <c r="I15" s="25">
        <f t="shared" si="2"/>
        <v>81.319999999999993</v>
      </c>
      <c r="J15" s="6">
        <f t="shared" si="4"/>
        <v>6</v>
      </c>
    </row>
    <row r="16" spans="1:10" s="1" customFormat="1" ht="19.5" customHeight="1">
      <c r="A16" s="4">
        <v>13</v>
      </c>
      <c r="B16" s="6" t="s">
        <v>45</v>
      </c>
      <c r="C16" s="6" t="s">
        <v>246</v>
      </c>
      <c r="D16" s="6" t="s">
        <v>271</v>
      </c>
      <c r="E16" s="7" t="s">
        <v>272</v>
      </c>
      <c r="F16" s="7">
        <f t="shared" si="0"/>
        <v>30.4</v>
      </c>
      <c r="G16" s="7">
        <v>84.2</v>
      </c>
      <c r="H16" s="7">
        <f t="shared" si="1"/>
        <v>50.52</v>
      </c>
      <c r="I16" s="25">
        <f t="shared" si="2"/>
        <v>80.92</v>
      </c>
      <c r="J16" s="6">
        <f t="shared" si="4"/>
        <v>7</v>
      </c>
    </row>
    <row r="17" spans="1:10" s="1" customFormat="1" ht="19.5" customHeight="1">
      <c r="A17" s="4">
        <v>14</v>
      </c>
      <c r="B17" s="6" t="s">
        <v>45</v>
      </c>
      <c r="C17" s="6" t="s">
        <v>246</v>
      </c>
      <c r="D17" s="6" t="s">
        <v>269</v>
      </c>
      <c r="E17" s="7" t="s">
        <v>270</v>
      </c>
      <c r="F17" s="7">
        <f t="shared" si="0"/>
        <v>30.46</v>
      </c>
      <c r="G17" s="7">
        <v>84</v>
      </c>
      <c r="H17" s="7">
        <f t="shared" si="1"/>
        <v>50.4</v>
      </c>
      <c r="I17" s="25">
        <f t="shared" si="2"/>
        <v>80.86</v>
      </c>
      <c r="J17" s="6">
        <f t="shared" si="4"/>
        <v>8</v>
      </c>
    </row>
    <row r="18" spans="1:10" s="1" customFormat="1" ht="19.5" customHeight="1" thickBot="1">
      <c r="A18" s="15">
        <v>15</v>
      </c>
      <c r="B18" s="16" t="s">
        <v>45</v>
      </c>
      <c r="C18" s="16" t="s">
        <v>246</v>
      </c>
      <c r="D18" s="16" t="s">
        <v>139</v>
      </c>
      <c r="E18" s="17" t="s">
        <v>48</v>
      </c>
      <c r="F18" s="17">
        <f t="shared" si="0"/>
        <v>31.72</v>
      </c>
      <c r="G18" s="17">
        <v>79.599999999999994</v>
      </c>
      <c r="H18" s="17">
        <f t="shared" si="1"/>
        <v>47.76</v>
      </c>
      <c r="I18" s="28">
        <f t="shared" si="2"/>
        <v>79.48</v>
      </c>
      <c r="J18" s="16">
        <f t="shared" si="4"/>
        <v>9</v>
      </c>
    </row>
    <row r="19" spans="1:10" s="1" customFormat="1" ht="19.5" customHeight="1" thickTop="1">
      <c r="A19" s="18">
        <v>16</v>
      </c>
      <c r="B19" s="19" t="s">
        <v>45</v>
      </c>
      <c r="C19" s="19" t="s">
        <v>300</v>
      </c>
      <c r="D19" s="19" t="s">
        <v>301</v>
      </c>
      <c r="E19" s="20" t="s">
        <v>302</v>
      </c>
      <c r="F19" s="20">
        <f t="shared" si="0"/>
        <v>29.86</v>
      </c>
      <c r="G19" s="20">
        <v>86</v>
      </c>
      <c r="H19" s="20">
        <f t="shared" si="1"/>
        <v>51.6</v>
      </c>
      <c r="I19" s="29">
        <f t="shared" si="2"/>
        <v>81.459999999999994</v>
      </c>
      <c r="J19" s="19">
        <v>1</v>
      </c>
    </row>
    <row r="20" spans="1:10" s="1" customFormat="1" ht="19.5" customHeight="1">
      <c r="A20" s="4">
        <v>17</v>
      </c>
      <c r="B20" s="6" t="s">
        <v>45</v>
      </c>
      <c r="C20" s="6" t="s">
        <v>300</v>
      </c>
      <c r="D20" s="6" t="s">
        <v>303</v>
      </c>
      <c r="E20" s="7" t="s">
        <v>115</v>
      </c>
      <c r="F20" s="7">
        <f t="shared" si="0"/>
        <v>27.12</v>
      </c>
      <c r="G20" s="7">
        <v>83.2</v>
      </c>
      <c r="H20" s="7">
        <f t="shared" si="1"/>
        <v>49.92</v>
      </c>
      <c r="I20" s="25">
        <f t="shared" si="2"/>
        <v>77.040000000000006</v>
      </c>
      <c r="J20" s="19">
        <v>2</v>
      </c>
    </row>
    <row r="21" spans="1:10" s="1" customFormat="1" ht="19.5" customHeight="1" thickBot="1">
      <c r="A21" s="8">
        <v>18</v>
      </c>
      <c r="B21" s="10" t="s">
        <v>45</v>
      </c>
      <c r="C21" s="10" t="s">
        <v>300</v>
      </c>
      <c r="D21" s="10" t="s">
        <v>304</v>
      </c>
      <c r="E21" s="11" t="s">
        <v>305</v>
      </c>
      <c r="F21" s="11">
        <f t="shared" si="0"/>
        <v>27.02</v>
      </c>
      <c r="G21" s="11">
        <v>83</v>
      </c>
      <c r="H21" s="11">
        <f t="shared" si="1"/>
        <v>49.8</v>
      </c>
      <c r="I21" s="26">
        <f t="shared" si="2"/>
        <v>76.819999999999993</v>
      </c>
      <c r="J21" s="53">
        <v>3</v>
      </c>
    </row>
    <row r="22" spans="1:10" s="1" customFormat="1" ht="19.5" customHeight="1" thickTop="1">
      <c r="A22" s="12">
        <v>19</v>
      </c>
      <c r="B22" s="13" t="s">
        <v>45</v>
      </c>
      <c r="C22" s="13" t="s">
        <v>329</v>
      </c>
      <c r="D22" s="13" t="s">
        <v>330</v>
      </c>
      <c r="E22" s="14" t="s">
        <v>331</v>
      </c>
      <c r="F22" s="14">
        <f t="shared" si="0"/>
        <v>27.7</v>
      </c>
      <c r="G22" s="14">
        <v>87.2</v>
      </c>
      <c r="H22" s="14">
        <f t="shared" si="1"/>
        <v>52.32</v>
      </c>
      <c r="I22" s="27">
        <f t="shared" si="2"/>
        <v>80.02</v>
      </c>
      <c r="J22" s="13">
        <v>1</v>
      </c>
    </row>
    <row r="23" spans="1:10" s="1" customFormat="1" ht="19.5" customHeight="1">
      <c r="A23" s="4">
        <v>20</v>
      </c>
      <c r="B23" s="6" t="s">
        <v>45</v>
      </c>
      <c r="C23" s="6" t="s">
        <v>329</v>
      </c>
      <c r="D23" s="6" t="s">
        <v>332</v>
      </c>
      <c r="E23" s="7" t="s">
        <v>333</v>
      </c>
      <c r="F23" s="7">
        <f t="shared" si="0"/>
        <v>27.48</v>
      </c>
      <c r="G23" s="7">
        <v>81.8</v>
      </c>
      <c r="H23" s="7">
        <f t="shared" si="1"/>
        <v>49.08</v>
      </c>
      <c r="I23" s="25">
        <f t="shared" si="2"/>
        <v>76.56</v>
      </c>
      <c r="J23" s="6">
        <v>2</v>
      </c>
    </row>
    <row r="24" spans="1:10" s="1" customFormat="1" ht="19.5" customHeight="1" thickBot="1">
      <c r="A24" s="15">
        <v>21</v>
      </c>
      <c r="B24" s="16" t="s">
        <v>45</v>
      </c>
      <c r="C24" s="16" t="s">
        <v>329</v>
      </c>
      <c r="D24" s="16" t="s">
        <v>334</v>
      </c>
      <c r="E24" s="17" t="s">
        <v>335</v>
      </c>
      <c r="F24" s="17">
        <f t="shared" si="0"/>
        <v>25.2</v>
      </c>
      <c r="G24" s="17">
        <v>83</v>
      </c>
      <c r="H24" s="17">
        <f t="shared" si="1"/>
        <v>49.8</v>
      </c>
      <c r="I24" s="28">
        <f t="shared" si="2"/>
        <v>75</v>
      </c>
      <c r="J24" s="16">
        <v>3</v>
      </c>
    </row>
    <row r="25" spans="1:10" s="1" customFormat="1" ht="19.5" customHeight="1" thickTop="1">
      <c r="A25" s="12">
        <v>22</v>
      </c>
      <c r="B25" s="13" t="s">
        <v>45</v>
      </c>
      <c r="C25" s="13" t="s">
        <v>341</v>
      </c>
      <c r="D25" s="13" t="s">
        <v>342</v>
      </c>
      <c r="E25" s="14" t="s">
        <v>343</v>
      </c>
      <c r="F25" s="14">
        <f t="shared" si="0"/>
        <v>28.28</v>
      </c>
      <c r="G25" s="14">
        <v>82.4</v>
      </c>
      <c r="H25" s="14">
        <f t="shared" si="1"/>
        <v>49.44</v>
      </c>
      <c r="I25" s="27">
        <f t="shared" si="2"/>
        <v>77.72</v>
      </c>
      <c r="J25" s="13">
        <v>1</v>
      </c>
    </row>
    <row r="26" spans="1:10" s="1" customFormat="1" ht="19.5" customHeight="1">
      <c r="A26" s="4">
        <v>23</v>
      </c>
      <c r="B26" s="6" t="s">
        <v>45</v>
      </c>
      <c r="C26" s="6" t="s">
        <v>341</v>
      </c>
      <c r="D26" s="6" t="s">
        <v>345</v>
      </c>
      <c r="E26" s="7" t="s">
        <v>346</v>
      </c>
      <c r="F26" s="7">
        <f t="shared" si="0"/>
        <v>26.12</v>
      </c>
      <c r="G26" s="7">
        <v>84.2</v>
      </c>
      <c r="H26" s="7">
        <f t="shared" si="1"/>
        <v>50.52</v>
      </c>
      <c r="I26" s="25">
        <f t="shared" si="2"/>
        <v>76.64</v>
      </c>
      <c r="J26" s="6">
        <v>2</v>
      </c>
    </row>
    <row r="27" spans="1:10" s="1" customFormat="1" ht="19.5" customHeight="1">
      <c r="A27" s="4">
        <v>24</v>
      </c>
      <c r="B27" s="6" t="s">
        <v>45</v>
      </c>
      <c r="C27" s="6" t="s">
        <v>341</v>
      </c>
      <c r="D27" s="6" t="s">
        <v>344</v>
      </c>
      <c r="E27" s="7" t="s">
        <v>131</v>
      </c>
      <c r="F27" s="7">
        <f t="shared" si="0"/>
        <v>27.18</v>
      </c>
      <c r="G27" s="7">
        <v>82.4</v>
      </c>
      <c r="H27" s="7">
        <f t="shared" si="1"/>
        <v>49.44</v>
      </c>
      <c r="I27" s="25">
        <f t="shared" si="2"/>
        <v>76.62</v>
      </c>
      <c r="J27" s="6">
        <v>3</v>
      </c>
    </row>
    <row r="28" spans="1:10" s="1" customFormat="1" ht="19.5" customHeight="1">
      <c r="A28" s="4">
        <v>25</v>
      </c>
      <c r="B28" s="6" t="s">
        <v>45</v>
      </c>
      <c r="C28" s="6" t="s">
        <v>341</v>
      </c>
      <c r="D28" s="6" t="s">
        <v>347</v>
      </c>
      <c r="E28" s="7" t="s">
        <v>348</v>
      </c>
      <c r="F28" s="7">
        <f t="shared" si="0"/>
        <v>26.04</v>
      </c>
      <c r="G28" s="7">
        <v>82.2</v>
      </c>
      <c r="H28" s="7">
        <f t="shared" si="1"/>
        <v>49.32</v>
      </c>
      <c r="I28" s="25">
        <f t="shared" si="2"/>
        <v>75.36</v>
      </c>
      <c r="J28" s="6">
        <v>4</v>
      </c>
    </row>
    <row r="29" spans="1:10" s="1" customFormat="1" ht="19.5" customHeight="1">
      <c r="A29" s="4">
        <v>26</v>
      </c>
      <c r="B29" s="6" t="s">
        <v>45</v>
      </c>
      <c r="C29" s="6" t="s">
        <v>341</v>
      </c>
      <c r="D29" s="6" t="s">
        <v>349</v>
      </c>
      <c r="E29" s="7" t="s">
        <v>350</v>
      </c>
      <c r="F29" s="7">
        <f t="shared" si="0"/>
        <v>25.5</v>
      </c>
      <c r="G29" s="7">
        <v>78</v>
      </c>
      <c r="H29" s="7">
        <f t="shared" si="1"/>
        <v>46.8</v>
      </c>
      <c r="I29" s="25">
        <f t="shared" si="2"/>
        <v>72.3</v>
      </c>
      <c r="J29" s="6">
        <v>5</v>
      </c>
    </row>
    <row r="30" spans="1:10" s="1" customFormat="1" ht="19.5" customHeight="1" thickBot="1">
      <c r="A30" s="15">
        <v>27</v>
      </c>
      <c r="B30" s="16" t="s">
        <v>45</v>
      </c>
      <c r="C30" s="16" t="s">
        <v>341</v>
      </c>
      <c r="D30" s="16" t="s">
        <v>351</v>
      </c>
      <c r="E30" s="17" t="s">
        <v>352</v>
      </c>
      <c r="F30" s="17">
        <f t="shared" si="0"/>
        <v>24.42</v>
      </c>
      <c r="G30" s="17">
        <v>0</v>
      </c>
      <c r="H30" s="17">
        <f t="shared" si="1"/>
        <v>0</v>
      </c>
      <c r="I30" s="28">
        <f t="shared" si="2"/>
        <v>24.42</v>
      </c>
      <c r="J30" s="16">
        <v>6</v>
      </c>
    </row>
    <row r="31" spans="1:10" s="1" customFormat="1" ht="19.5" customHeight="1" thickTop="1">
      <c r="A31" s="12">
        <v>28</v>
      </c>
      <c r="B31" s="13" t="s">
        <v>53</v>
      </c>
      <c r="C31" s="13" t="s">
        <v>329</v>
      </c>
      <c r="D31" s="13" t="s">
        <v>336</v>
      </c>
      <c r="E31" s="14" t="s">
        <v>318</v>
      </c>
      <c r="F31" s="14">
        <f t="shared" si="0"/>
        <v>31.36</v>
      </c>
      <c r="G31" s="14">
        <v>86.8</v>
      </c>
      <c r="H31" s="14">
        <f t="shared" si="1"/>
        <v>52.08</v>
      </c>
      <c r="I31" s="27">
        <f t="shared" si="2"/>
        <v>83.44</v>
      </c>
      <c r="J31" s="13">
        <f>RANK(I31,$I$31:$I$33,0)</f>
        <v>1</v>
      </c>
    </row>
    <row r="32" spans="1:10" s="1" customFormat="1" ht="19.5" customHeight="1">
      <c r="A32" s="4">
        <v>29</v>
      </c>
      <c r="B32" s="6" t="s">
        <v>53</v>
      </c>
      <c r="C32" s="6" t="s">
        <v>329</v>
      </c>
      <c r="D32" s="6" t="s">
        <v>337</v>
      </c>
      <c r="E32" s="7" t="s">
        <v>338</v>
      </c>
      <c r="F32" s="7">
        <f t="shared" si="0"/>
        <v>30.28</v>
      </c>
      <c r="G32" s="7">
        <v>85.8</v>
      </c>
      <c r="H32" s="7">
        <f t="shared" si="1"/>
        <v>51.48</v>
      </c>
      <c r="I32" s="25">
        <f t="shared" si="2"/>
        <v>81.760000000000005</v>
      </c>
      <c r="J32" s="6">
        <f t="shared" ref="J32:J33" si="5">RANK(I32,$I$31:$I$33,0)</f>
        <v>2</v>
      </c>
    </row>
    <row r="33" spans="1:10" s="1" customFormat="1" ht="19.5" customHeight="1" thickBot="1">
      <c r="A33" s="15">
        <v>30</v>
      </c>
      <c r="B33" s="16" t="s">
        <v>53</v>
      </c>
      <c r="C33" s="16" t="s">
        <v>329</v>
      </c>
      <c r="D33" s="16" t="s">
        <v>339</v>
      </c>
      <c r="E33" s="17" t="s">
        <v>340</v>
      </c>
      <c r="F33" s="17">
        <f t="shared" si="0"/>
        <v>29.58</v>
      </c>
      <c r="G33" s="17">
        <v>85.6</v>
      </c>
      <c r="H33" s="17">
        <f t="shared" si="1"/>
        <v>51.36</v>
      </c>
      <c r="I33" s="28">
        <f t="shared" si="2"/>
        <v>80.94</v>
      </c>
      <c r="J33" s="16">
        <f t="shared" si="5"/>
        <v>3</v>
      </c>
    </row>
    <row r="34" spans="1:10" s="1" customFormat="1" ht="19.5" customHeight="1" thickTop="1">
      <c r="A34" s="18">
        <v>31</v>
      </c>
      <c r="B34" s="19" t="s">
        <v>53</v>
      </c>
      <c r="C34" s="21" t="s">
        <v>341</v>
      </c>
      <c r="D34" s="21" t="s">
        <v>353</v>
      </c>
      <c r="E34" s="22" t="s">
        <v>354</v>
      </c>
      <c r="F34" s="20">
        <f t="shared" si="0"/>
        <v>28.62</v>
      </c>
      <c r="G34" s="22">
        <v>86.8</v>
      </c>
      <c r="H34" s="20">
        <f t="shared" si="1"/>
        <v>52.08</v>
      </c>
      <c r="I34" s="29">
        <f t="shared" si="2"/>
        <v>80.7</v>
      </c>
      <c r="J34" s="19">
        <v>1</v>
      </c>
    </row>
    <row r="35" spans="1:10" s="1" customFormat="1" ht="19.5" customHeight="1">
      <c r="A35" s="4">
        <v>32</v>
      </c>
      <c r="B35" s="6" t="s">
        <v>53</v>
      </c>
      <c r="C35" s="23" t="s">
        <v>341</v>
      </c>
      <c r="D35" s="23" t="s">
        <v>355</v>
      </c>
      <c r="E35" s="24" t="s">
        <v>356</v>
      </c>
      <c r="F35" s="7">
        <f t="shared" si="0"/>
        <v>27.2</v>
      </c>
      <c r="G35" s="24">
        <v>83.8</v>
      </c>
      <c r="H35" s="7">
        <f t="shared" si="1"/>
        <v>50.28</v>
      </c>
      <c r="I35" s="25">
        <f t="shared" si="2"/>
        <v>77.48</v>
      </c>
      <c r="J35" s="19">
        <v>2</v>
      </c>
    </row>
    <row r="36" spans="1:10" s="1" customFormat="1" ht="19.5" customHeight="1">
      <c r="A36" s="4">
        <v>33</v>
      </c>
      <c r="B36" s="6" t="s">
        <v>53</v>
      </c>
      <c r="C36" s="23" t="s">
        <v>341</v>
      </c>
      <c r="D36" s="6" t="s">
        <v>357</v>
      </c>
      <c r="E36" s="7">
        <v>66.349999999999994</v>
      </c>
      <c r="F36" s="7">
        <f t="shared" si="0"/>
        <v>26.54</v>
      </c>
      <c r="G36" s="7">
        <v>81</v>
      </c>
      <c r="H36" s="7">
        <f t="shared" si="1"/>
        <v>48.6</v>
      </c>
      <c r="I36" s="25">
        <f t="shared" si="2"/>
        <v>75.14</v>
      </c>
      <c r="J36" s="19">
        <v>3</v>
      </c>
    </row>
  </sheetData>
  <sortState ref="B4:J36">
    <sortCondition descending="1" ref="B4:B36"/>
    <sortCondition descending="1" ref="C4:C36"/>
    <sortCondition descending="1" ref="I4:I36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honeticPr fontId="10" type="noConversion"/>
  <pageMargins left="0.511811023622047" right="0.511811023622047" top="0.55118110236220497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一考场</vt:lpstr>
      <vt:lpstr>二考场</vt:lpstr>
      <vt:lpstr>三考场</vt:lpstr>
      <vt:lpstr>四考场</vt:lpstr>
      <vt:lpstr>五考场</vt:lpstr>
      <vt:lpstr>六考场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2021-07-10T11:14:27Z</cp:lastPrinted>
  <dcterms:created xsi:type="dcterms:W3CDTF">2021-06-24T01:00:00Z</dcterms:created>
  <dcterms:modified xsi:type="dcterms:W3CDTF">2021-07-11T04:59:42Z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A4596B3AE7804E49A6EAAE7D5685249E</vt:lpwstr>
  </property>
  <property fmtid="{D5CDD505-2E9C-101B-9397-08002B2CF9AE}" pid="3" name="KSOProductBuildVer">
    <vt:lpwstr>2052-11.1.0.10578</vt:lpwstr>
  </property>
</Properties>
</file>