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'Sheet1'!$C$2:$T$45</definedName>
  </definedNames>
  <calcPr fullCalcOnLoad="1"/>
</workbook>
</file>

<file path=xl/sharedStrings.xml><?xml version="1.0" encoding="utf-8"?>
<sst xmlns="http://schemas.openxmlformats.org/spreadsheetml/2006/main" count="232" uniqueCount="77">
  <si>
    <t>夷陵区2021年度招募选派“三支一扶”高校毕业生综合成绩公告</t>
  </si>
  <si>
    <t>序号</t>
  </si>
  <si>
    <t>区县</t>
  </si>
  <si>
    <t>考号</t>
  </si>
  <si>
    <t>笔试成绩</t>
  </si>
  <si>
    <t>笔试成绩*50%</t>
  </si>
  <si>
    <t>面试成绩</t>
  </si>
  <si>
    <t>面试成绩*50%</t>
  </si>
  <si>
    <t>综合成绩</t>
  </si>
  <si>
    <t>排名</t>
  </si>
  <si>
    <t>报考岗位代码</t>
  </si>
  <si>
    <t>岗位招录人数</t>
  </si>
  <si>
    <t>报考岗位</t>
  </si>
  <si>
    <t>备注</t>
  </si>
  <si>
    <t>夷陵区</t>
  </si>
  <si>
    <t>142300617616</t>
  </si>
  <si>
    <t>0354</t>
  </si>
  <si>
    <t>2</t>
  </si>
  <si>
    <t>支农</t>
  </si>
  <si>
    <t>142300616617</t>
  </si>
  <si>
    <t>142300615812</t>
  </si>
  <si>
    <t>142300616413</t>
  </si>
  <si>
    <t>142300616420</t>
  </si>
  <si>
    <t>142300618111</t>
  </si>
  <si>
    <t>面试缺考</t>
  </si>
  <si>
    <t>142300616217</t>
  </si>
  <si>
    <t>0355</t>
  </si>
  <si>
    <t>帮扶乡村振兴</t>
  </si>
  <si>
    <t>142300616615</t>
  </si>
  <si>
    <t>142300615614</t>
  </si>
  <si>
    <t>142300618005</t>
  </si>
  <si>
    <t>142300617503</t>
  </si>
  <si>
    <t>142300614216</t>
  </si>
  <si>
    <t>142300618602</t>
  </si>
  <si>
    <t>0356</t>
  </si>
  <si>
    <t>1</t>
  </si>
  <si>
    <t>青年事务</t>
  </si>
  <si>
    <t>142300614406</t>
  </si>
  <si>
    <t>142300617924</t>
  </si>
  <si>
    <t>142300617609</t>
  </si>
  <si>
    <t>0357</t>
  </si>
  <si>
    <t>人社</t>
  </si>
  <si>
    <t>142300616902</t>
  </si>
  <si>
    <t>142300618125</t>
  </si>
  <si>
    <t>142300616318</t>
  </si>
  <si>
    <t>142300615625</t>
  </si>
  <si>
    <t>142300616911</t>
  </si>
  <si>
    <t>142300614210</t>
  </si>
  <si>
    <t>0358</t>
  </si>
  <si>
    <t>水利</t>
  </si>
  <si>
    <t>142300615910</t>
  </si>
  <si>
    <t>142300615213</t>
  </si>
  <si>
    <t>142300616026</t>
  </si>
  <si>
    <t>142300618503</t>
  </si>
  <si>
    <t>142300615919</t>
  </si>
  <si>
    <t>142300615013</t>
  </si>
  <si>
    <t>0359</t>
  </si>
  <si>
    <t>残联</t>
  </si>
  <si>
    <t>142300614208</t>
  </si>
  <si>
    <t>142300618313</t>
  </si>
  <si>
    <t>142300614824</t>
  </si>
  <si>
    <t>142300615317</t>
  </si>
  <si>
    <t>142300616825</t>
  </si>
  <si>
    <t>142300616918</t>
  </si>
  <si>
    <t>0360</t>
  </si>
  <si>
    <t>文旅</t>
  </si>
  <si>
    <t>142300614517</t>
  </si>
  <si>
    <t>142300615727</t>
  </si>
  <si>
    <t>142300615811</t>
  </si>
  <si>
    <t>142300616328</t>
  </si>
  <si>
    <t>142300619029</t>
  </si>
  <si>
    <t>142300617407</t>
  </si>
  <si>
    <t>142300619001</t>
  </si>
  <si>
    <t>0361</t>
  </si>
  <si>
    <t>供销合作</t>
  </si>
  <si>
    <t>142300614915</t>
  </si>
  <si>
    <t>142300615017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</si>
</sst>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8"/>
      <color indexed="8"/>
      <name val="方正小标宋简体"/>
      <family val="4"/>
    </font>
    <font>
      <sz val="12"/>
      <name val="黑体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4" fillId="0" borderId="0" xfId="0" applyFont="1" applyAlignment="1" applyProtection="1">
      <alignment vertical="center"/>
      <protection/>
    </xf>
    <xf numFmtId="0" fontId="4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4" fillId="0" borderId="9" xfId="0" applyFont="1" applyBorder="1" applyAlignment="1" applyProtection="1">
      <alignment horizontal="center" vertical="center" wrapText="1"/>
      <protection/>
    </xf>
    <xf numFmtId="0" fontId="44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vertical="center"/>
    </xf>
    <xf numFmtId="0" fontId="6" fillId="0" borderId="9" xfId="0" applyFont="1" applyFill="1" applyBorder="1" applyAlignment="1" applyProtection="1" quotePrefix="1">
      <alignment horizontal="center" vertical="center" wrapText="1"/>
      <protection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SheetLayoutView="100" workbookViewId="0" topLeftCell="A1">
      <pane ySplit="2" topLeftCell="A3" activePane="bottomLeft" state="frozen"/>
      <selection pane="bottomLeft" activeCell="A1" sqref="A1:M1"/>
    </sheetView>
  </sheetViews>
  <sheetFormatPr defaultColWidth="9.00390625" defaultRowHeight="15"/>
  <cols>
    <col min="1" max="1" width="5.8515625" style="0" customWidth="1"/>
    <col min="3" max="3" width="12.7109375" style="0" customWidth="1"/>
    <col min="4" max="9" width="8.7109375" style="0" customWidth="1"/>
    <col min="10" max="10" width="7.421875" style="0" customWidth="1"/>
    <col min="11" max="11" width="5.57421875" style="0" customWidth="1"/>
    <col min="13" max="13" width="6.28125" style="0" customWidth="1"/>
  </cols>
  <sheetData>
    <row r="1" spans="1:13" ht="2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20" s="1" customFormat="1" ht="39.75" customHeight="1">
      <c r="A2" s="5" t="s">
        <v>1</v>
      </c>
      <c r="B2" s="6" t="s">
        <v>2</v>
      </c>
      <c r="C2" s="1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5" t="s">
        <v>13</v>
      </c>
      <c r="T2" s="16"/>
    </row>
    <row r="3" spans="1:20" s="2" customFormat="1" ht="21.75" customHeight="1">
      <c r="A3" s="8">
        <v>1</v>
      </c>
      <c r="B3" s="9" t="s">
        <v>14</v>
      </c>
      <c r="C3" s="19" t="s">
        <v>15</v>
      </c>
      <c r="D3" s="10">
        <v>80.5</v>
      </c>
      <c r="E3" s="10">
        <f aca="true" t="shared" si="0" ref="E3:E45">D3*0.5</f>
        <v>40.25</v>
      </c>
      <c r="F3" s="10">
        <v>83.82</v>
      </c>
      <c r="G3" s="10">
        <f aca="true" t="shared" si="1" ref="G3:G45">F3*0.5</f>
        <v>41.91</v>
      </c>
      <c r="H3" s="10">
        <f aca="true" t="shared" si="2" ref="H3:H45">E3+G3</f>
        <v>82.16</v>
      </c>
      <c r="I3" s="10">
        <f>RANK(H3,$H$3:$H$8)</f>
        <v>1</v>
      </c>
      <c r="J3" s="10" t="s">
        <v>16</v>
      </c>
      <c r="K3" s="10" t="s">
        <v>17</v>
      </c>
      <c r="L3" s="10" t="s">
        <v>18</v>
      </c>
      <c r="M3" s="13"/>
      <c r="T3" s="17"/>
    </row>
    <row r="4" spans="1:20" s="2" customFormat="1" ht="21.75" customHeight="1">
      <c r="A4" s="8">
        <v>2</v>
      </c>
      <c r="B4" s="9" t="s">
        <v>14</v>
      </c>
      <c r="C4" s="19" t="s">
        <v>19</v>
      </c>
      <c r="D4" s="10">
        <v>66.5</v>
      </c>
      <c r="E4" s="10">
        <f t="shared" si="0"/>
        <v>33.25</v>
      </c>
      <c r="F4" s="10">
        <v>87.06</v>
      </c>
      <c r="G4" s="10">
        <f t="shared" si="1"/>
        <v>43.53</v>
      </c>
      <c r="H4" s="10">
        <f t="shared" si="2"/>
        <v>76.78</v>
      </c>
      <c r="I4" s="10">
        <f>RANK(H4,$H$3:$H$8)</f>
        <v>2</v>
      </c>
      <c r="J4" s="10" t="s">
        <v>16</v>
      </c>
      <c r="K4" s="10" t="s">
        <v>17</v>
      </c>
      <c r="L4" s="10" t="s">
        <v>18</v>
      </c>
      <c r="M4" s="14"/>
      <c r="T4" s="17"/>
    </row>
    <row r="5" spans="1:20" s="2" customFormat="1" ht="21.75" customHeight="1">
      <c r="A5" s="8">
        <v>3</v>
      </c>
      <c r="B5" s="9" t="s">
        <v>14</v>
      </c>
      <c r="C5" s="19" t="s">
        <v>20</v>
      </c>
      <c r="D5" s="10">
        <v>71</v>
      </c>
      <c r="E5" s="10">
        <f t="shared" si="0"/>
        <v>35.5</v>
      </c>
      <c r="F5" s="10">
        <v>81.9</v>
      </c>
      <c r="G5" s="10">
        <f t="shared" si="1"/>
        <v>40.95</v>
      </c>
      <c r="H5" s="10">
        <f t="shared" si="2"/>
        <v>76.45</v>
      </c>
      <c r="I5" s="10">
        <f>RANK(H5,$H$3:$H$8)</f>
        <v>3</v>
      </c>
      <c r="J5" s="10" t="s">
        <v>16</v>
      </c>
      <c r="K5" s="10" t="s">
        <v>17</v>
      </c>
      <c r="L5" s="10" t="s">
        <v>18</v>
      </c>
      <c r="M5" s="13"/>
      <c r="T5" s="17"/>
    </row>
    <row r="6" spans="1:20" s="2" customFormat="1" ht="21.75" customHeight="1">
      <c r="A6" s="8">
        <v>4</v>
      </c>
      <c r="B6" s="9" t="s">
        <v>14</v>
      </c>
      <c r="C6" s="19" t="s">
        <v>21</v>
      </c>
      <c r="D6" s="10">
        <v>69</v>
      </c>
      <c r="E6" s="10">
        <f t="shared" si="0"/>
        <v>34.5</v>
      </c>
      <c r="F6" s="10">
        <v>78.46</v>
      </c>
      <c r="G6" s="10">
        <f t="shared" si="1"/>
        <v>39.23</v>
      </c>
      <c r="H6" s="10">
        <f t="shared" si="2"/>
        <v>73.72999999999999</v>
      </c>
      <c r="I6" s="10">
        <f>RANK(H6,$H$3:$H$8)</f>
        <v>4</v>
      </c>
      <c r="J6" s="10" t="s">
        <v>16</v>
      </c>
      <c r="K6" s="10" t="s">
        <v>17</v>
      </c>
      <c r="L6" s="10" t="s">
        <v>18</v>
      </c>
      <c r="M6" s="13"/>
      <c r="T6" s="17"/>
    </row>
    <row r="7" spans="1:20" s="2" customFormat="1" ht="21.75" customHeight="1">
      <c r="A7" s="8">
        <v>5</v>
      </c>
      <c r="B7" s="9" t="s">
        <v>14</v>
      </c>
      <c r="C7" s="20" t="s">
        <v>22</v>
      </c>
      <c r="D7" s="10">
        <v>65</v>
      </c>
      <c r="E7" s="10">
        <f t="shared" si="0"/>
        <v>32.5</v>
      </c>
      <c r="F7" s="10">
        <v>78.52</v>
      </c>
      <c r="G7" s="10">
        <f t="shared" si="1"/>
        <v>39.26</v>
      </c>
      <c r="H7" s="10">
        <f t="shared" si="2"/>
        <v>71.75999999999999</v>
      </c>
      <c r="I7" s="10">
        <f>RANK(H7,$H$3:$H$8)</f>
        <v>5</v>
      </c>
      <c r="J7" s="10" t="s">
        <v>16</v>
      </c>
      <c r="K7" s="10" t="s">
        <v>17</v>
      </c>
      <c r="L7" s="10" t="s">
        <v>18</v>
      </c>
      <c r="M7" s="14"/>
      <c r="T7" s="17"/>
    </row>
    <row r="8" spans="1:20" s="2" customFormat="1" ht="21.75" customHeight="1">
      <c r="A8" s="8">
        <v>6</v>
      </c>
      <c r="B8" s="9" t="s">
        <v>14</v>
      </c>
      <c r="C8" s="19" t="s">
        <v>23</v>
      </c>
      <c r="D8" s="10">
        <v>67</v>
      </c>
      <c r="E8" s="10">
        <f t="shared" si="0"/>
        <v>33.5</v>
      </c>
      <c r="F8" s="10">
        <v>0</v>
      </c>
      <c r="G8" s="10">
        <f t="shared" si="1"/>
        <v>0</v>
      </c>
      <c r="H8" s="10">
        <f t="shared" si="2"/>
        <v>33.5</v>
      </c>
      <c r="I8" s="10">
        <f>RANK(H8,$H$3:$H$8)</f>
        <v>6</v>
      </c>
      <c r="J8" s="10" t="s">
        <v>16</v>
      </c>
      <c r="K8" s="10" t="s">
        <v>17</v>
      </c>
      <c r="L8" s="10" t="s">
        <v>18</v>
      </c>
      <c r="M8" s="13" t="s">
        <v>24</v>
      </c>
      <c r="T8" s="17"/>
    </row>
    <row r="9" spans="1:20" s="2" customFormat="1" ht="21.75" customHeight="1">
      <c r="A9" s="8">
        <v>7</v>
      </c>
      <c r="B9" s="9" t="s">
        <v>14</v>
      </c>
      <c r="C9" s="19" t="s">
        <v>25</v>
      </c>
      <c r="D9" s="10">
        <v>65.5</v>
      </c>
      <c r="E9" s="10">
        <f t="shared" si="0"/>
        <v>32.75</v>
      </c>
      <c r="F9" s="10">
        <v>84.94</v>
      </c>
      <c r="G9" s="10">
        <f t="shared" si="1"/>
        <v>42.47</v>
      </c>
      <c r="H9" s="10">
        <f t="shared" si="2"/>
        <v>75.22</v>
      </c>
      <c r="I9" s="10">
        <f aca="true" t="shared" si="3" ref="I9:I14">RANK(H9,$H$9:$H$14)</f>
        <v>1</v>
      </c>
      <c r="J9" s="10" t="s">
        <v>26</v>
      </c>
      <c r="K9" s="10" t="s">
        <v>17</v>
      </c>
      <c r="L9" s="10" t="s">
        <v>27</v>
      </c>
      <c r="M9" s="13"/>
      <c r="T9" s="17"/>
    </row>
    <row r="10" spans="1:20" s="2" customFormat="1" ht="21.75" customHeight="1">
      <c r="A10" s="8">
        <v>8</v>
      </c>
      <c r="B10" s="9" t="s">
        <v>14</v>
      </c>
      <c r="C10" s="19" t="s">
        <v>28</v>
      </c>
      <c r="D10" s="10">
        <v>66.5</v>
      </c>
      <c r="E10" s="10">
        <f t="shared" si="0"/>
        <v>33.25</v>
      </c>
      <c r="F10" s="10">
        <v>78.86</v>
      </c>
      <c r="G10" s="10">
        <f t="shared" si="1"/>
        <v>39.43</v>
      </c>
      <c r="H10" s="10">
        <f t="shared" si="2"/>
        <v>72.68</v>
      </c>
      <c r="I10" s="10">
        <f t="shared" si="3"/>
        <v>2</v>
      </c>
      <c r="J10" s="10" t="s">
        <v>26</v>
      </c>
      <c r="K10" s="10" t="s">
        <v>17</v>
      </c>
      <c r="L10" s="10" t="s">
        <v>27</v>
      </c>
      <c r="M10" s="13"/>
      <c r="T10" s="17"/>
    </row>
    <row r="11" spans="1:20" s="2" customFormat="1" ht="21.75" customHeight="1">
      <c r="A11" s="8">
        <v>9</v>
      </c>
      <c r="B11" s="9" t="s">
        <v>14</v>
      </c>
      <c r="C11" s="19" t="s">
        <v>29</v>
      </c>
      <c r="D11" s="10">
        <v>65</v>
      </c>
      <c r="E11" s="10">
        <f t="shared" si="0"/>
        <v>32.5</v>
      </c>
      <c r="F11" s="10">
        <v>78.1</v>
      </c>
      <c r="G11" s="10">
        <f t="shared" si="1"/>
        <v>39.05</v>
      </c>
      <c r="H11" s="10">
        <f t="shared" si="2"/>
        <v>71.55</v>
      </c>
      <c r="I11" s="10">
        <f t="shared" si="3"/>
        <v>3</v>
      </c>
      <c r="J11" s="10" t="s">
        <v>26</v>
      </c>
      <c r="K11" s="10" t="s">
        <v>17</v>
      </c>
      <c r="L11" s="10" t="s">
        <v>27</v>
      </c>
      <c r="M11" s="13"/>
      <c r="T11" s="17"/>
    </row>
    <row r="12" spans="1:20" s="2" customFormat="1" ht="21.75" customHeight="1">
      <c r="A12" s="8">
        <v>10</v>
      </c>
      <c r="B12" s="9" t="s">
        <v>14</v>
      </c>
      <c r="C12" s="19" t="s">
        <v>30</v>
      </c>
      <c r="D12" s="10">
        <v>67.5</v>
      </c>
      <c r="E12" s="10">
        <f t="shared" si="0"/>
        <v>33.75</v>
      </c>
      <c r="F12" s="10">
        <v>75.14</v>
      </c>
      <c r="G12" s="10">
        <f t="shared" si="1"/>
        <v>37.57</v>
      </c>
      <c r="H12" s="10">
        <f t="shared" si="2"/>
        <v>71.32</v>
      </c>
      <c r="I12" s="10">
        <f t="shared" si="3"/>
        <v>4</v>
      </c>
      <c r="J12" s="10" t="s">
        <v>26</v>
      </c>
      <c r="K12" s="10" t="s">
        <v>17</v>
      </c>
      <c r="L12" s="10" t="s">
        <v>27</v>
      </c>
      <c r="M12" s="13"/>
      <c r="T12" s="17"/>
    </row>
    <row r="13" spans="1:20" s="2" customFormat="1" ht="21.75" customHeight="1">
      <c r="A13" s="8">
        <v>11</v>
      </c>
      <c r="B13" s="9" t="s">
        <v>14</v>
      </c>
      <c r="C13" s="19" t="s">
        <v>31</v>
      </c>
      <c r="D13" s="10">
        <v>66.5</v>
      </c>
      <c r="E13" s="10">
        <f t="shared" si="0"/>
        <v>33.25</v>
      </c>
      <c r="F13" s="10">
        <v>73.78</v>
      </c>
      <c r="G13" s="10">
        <f t="shared" si="1"/>
        <v>36.89</v>
      </c>
      <c r="H13" s="10">
        <f t="shared" si="2"/>
        <v>70.14</v>
      </c>
      <c r="I13" s="10">
        <f t="shared" si="3"/>
        <v>5</v>
      </c>
      <c r="J13" s="10" t="s">
        <v>26</v>
      </c>
      <c r="K13" s="10" t="s">
        <v>17</v>
      </c>
      <c r="L13" s="10" t="s">
        <v>27</v>
      </c>
      <c r="M13" s="13"/>
      <c r="T13" s="17"/>
    </row>
    <row r="14" spans="1:20" s="2" customFormat="1" ht="21.75" customHeight="1">
      <c r="A14" s="8">
        <v>12</v>
      </c>
      <c r="B14" s="9" t="s">
        <v>14</v>
      </c>
      <c r="C14" s="19" t="s">
        <v>32</v>
      </c>
      <c r="D14" s="10">
        <v>72</v>
      </c>
      <c r="E14" s="10">
        <f t="shared" si="0"/>
        <v>36</v>
      </c>
      <c r="F14" s="10">
        <v>0</v>
      </c>
      <c r="G14" s="10">
        <f t="shared" si="1"/>
        <v>0</v>
      </c>
      <c r="H14" s="10">
        <f t="shared" si="2"/>
        <v>36</v>
      </c>
      <c r="I14" s="10">
        <f t="shared" si="3"/>
        <v>6</v>
      </c>
      <c r="J14" s="10" t="s">
        <v>26</v>
      </c>
      <c r="K14" s="10" t="s">
        <v>17</v>
      </c>
      <c r="L14" s="10" t="s">
        <v>27</v>
      </c>
      <c r="M14" s="13" t="s">
        <v>24</v>
      </c>
      <c r="T14" s="17"/>
    </row>
    <row r="15" spans="1:20" s="2" customFormat="1" ht="21.75" customHeight="1">
      <c r="A15" s="8">
        <v>13</v>
      </c>
      <c r="B15" s="9" t="s">
        <v>14</v>
      </c>
      <c r="C15" s="19" t="s">
        <v>33</v>
      </c>
      <c r="D15" s="10">
        <v>78</v>
      </c>
      <c r="E15" s="10">
        <f t="shared" si="0"/>
        <v>39</v>
      </c>
      <c r="F15" s="10">
        <v>80.54</v>
      </c>
      <c r="G15" s="10">
        <f t="shared" si="1"/>
        <v>40.27</v>
      </c>
      <c r="H15" s="10">
        <f t="shared" si="2"/>
        <v>79.27000000000001</v>
      </c>
      <c r="I15" s="10">
        <v>1</v>
      </c>
      <c r="J15" s="10" t="s">
        <v>34</v>
      </c>
      <c r="K15" s="10" t="s">
        <v>35</v>
      </c>
      <c r="L15" s="10" t="s">
        <v>36</v>
      </c>
      <c r="M15" s="13"/>
      <c r="T15" s="17"/>
    </row>
    <row r="16" spans="1:20" s="2" customFormat="1" ht="21.75" customHeight="1">
      <c r="A16" s="8">
        <v>14</v>
      </c>
      <c r="B16" s="9" t="s">
        <v>14</v>
      </c>
      <c r="C16" s="19" t="s">
        <v>37</v>
      </c>
      <c r="D16" s="10">
        <v>73.5</v>
      </c>
      <c r="E16" s="10">
        <f t="shared" si="0"/>
        <v>36.75</v>
      </c>
      <c r="F16" s="10">
        <v>78.42</v>
      </c>
      <c r="G16" s="10">
        <f t="shared" si="1"/>
        <v>39.21</v>
      </c>
      <c r="H16" s="10">
        <f t="shared" si="2"/>
        <v>75.96000000000001</v>
      </c>
      <c r="I16" s="10">
        <v>2</v>
      </c>
      <c r="J16" s="10" t="s">
        <v>34</v>
      </c>
      <c r="K16" s="10" t="s">
        <v>35</v>
      </c>
      <c r="L16" s="10" t="s">
        <v>36</v>
      </c>
      <c r="M16" s="13"/>
      <c r="T16" s="17"/>
    </row>
    <row r="17" spans="1:20" s="2" customFormat="1" ht="21.75" customHeight="1">
      <c r="A17" s="8">
        <v>15</v>
      </c>
      <c r="B17" s="9" t="s">
        <v>14</v>
      </c>
      <c r="C17" s="19" t="s">
        <v>38</v>
      </c>
      <c r="D17" s="10">
        <v>73.5</v>
      </c>
      <c r="E17" s="10">
        <f t="shared" si="0"/>
        <v>36.75</v>
      </c>
      <c r="F17" s="10">
        <v>78.38</v>
      </c>
      <c r="G17" s="10">
        <f t="shared" si="1"/>
        <v>39.19</v>
      </c>
      <c r="H17" s="10">
        <f t="shared" si="2"/>
        <v>75.94</v>
      </c>
      <c r="I17" s="10">
        <v>3</v>
      </c>
      <c r="J17" s="10" t="s">
        <v>34</v>
      </c>
      <c r="K17" s="10" t="s">
        <v>35</v>
      </c>
      <c r="L17" s="10" t="s">
        <v>36</v>
      </c>
      <c r="M17" s="13"/>
      <c r="T17" s="17"/>
    </row>
    <row r="18" spans="1:20" s="2" customFormat="1" ht="21.75" customHeight="1">
      <c r="A18" s="8">
        <v>16</v>
      </c>
      <c r="B18" s="9" t="s">
        <v>14</v>
      </c>
      <c r="C18" s="19" t="s">
        <v>39</v>
      </c>
      <c r="D18" s="10">
        <v>81.5</v>
      </c>
      <c r="E18" s="10">
        <f t="shared" si="0"/>
        <v>40.75</v>
      </c>
      <c r="F18" s="10">
        <v>82.3</v>
      </c>
      <c r="G18" s="10">
        <f t="shared" si="1"/>
        <v>41.15</v>
      </c>
      <c r="H18" s="10">
        <f t="shared" si="2"/>
        <v>81.9</v>
      </c>
      <c r="I18" s="10">
        <f aca="true" t="shared" si="4" ref="I18:I23">RANK(H18,$H$18:$H$23)</f>
        <v>1</v>
      </c>
      <c r="J18" s="10" t="s">
        <v>40</v>
      </c>
      <c r="K18" s="10" t="s">
        <v>17</v>
      </c>
      <c r="L18" s="10" t="s">
        <v>41</v>
      </c>
      <c r="M18" s="13"/>
      <c r="T18" s="17"/>
    </row>
    <row r="19" spans="1:20" s="2" customFormat="1" ht="21.75" customHeight="1">
      <c r="A19" s="8">
        <v>17</v>
      </c>
      <c r="B19" s="9" t="s">
        <v>14</v>
      </c>
      <c r="C19" s="19" t="s">
        <v>42</v>
      </c>
      <c r="D19" s="10">
        <v>74.5</v>
      </c>
      <c r="E19" s="10">
        <f t="shared" si="0"/>
        <v>37.25</v>
      </c>
      <c r="F19" s="10">
        <v>86.62</v>
      </c>
      <c r="G19" s="10">
        <f t="shared" si="1"/>
        <v>43.31</v>
      </c>
      <c r="H19" s="10">
        <f t="shared" si="2"/>
        <v>80.56</v>
      </c>
      <c r="I19" s="10">
        <f t="shared" si="4"/>
        <v>2</v>
      </c>
      <c r="J19" s="10" t="s">
        <v>40</v>
      </c>
      <c r="K19" s="10" t="s">
        <v>17</v>
      </c>
      <c r="L19" s="10" t="s">
        <v>41</v>
      </c>
      <c r="M19" s="13"/>
      <c r="T19" s="17"/>
    </row>
    <row r="20" spans="1:20" s="2" customFormat="1" ht="21.75" customHeight="1">
      <c r="A20" s="8">
        <v>18</v>
      </c>
      <c r="B20" s="9" t="s">
        <v>14</v>
      </c>
      <c r="C20" s="19" t="s">
        <v>43</v>
      </c>
      <c r="D20" s="10">
        <v>70</v>
      </c>
      <c r="E20" s="10">
        <f t="shared" si="0"/>
        <v>35</v>
      </c>
      <c r="F20" s="10">
        <v>82.98</v>
      </c>
      <c r="G20" s="10">
        <f t="shared" si="1"/>
        <v>41.49</v>
      </c>
      <c r="H20" s="10">
        <f t="shared" si="2"/>
        <v>76.49000000000001</v>
      </c>
      <c r="I20" s="10">
        <f t="shared" si="4"/>
        <v>3</v>
      </c>
      <c r="J20" s="10" t="s">
        <v>40</v>
      </c>
      <c r="K20" s="10" t="s">
        <v>17</v>
      </c>
      <c r="L20" s="10" t="s">
        <v>41</v>
      </c>
      <c r="M20" s="13"/>
      <c r="T20" s="17"/>
    </row>
    <row r="21" spans="1:20" s="2" customFormat="1" ht="21.75" customHeight="1">
      <c r="A21" s="8">
        <v>19</v>
      </c>
      <c r="B21" s="9" t="s">
        <v>14</v>
      </c>
      <c r="C21" s="19" t="s">
        <v>44</v>
      </c>
      <c r="D21" s="10">
        <v>69</v>
      </c>
      <c r="E21" s="10">
        <f t="shared" si="0"/>
        <v>34.5</v>
      </c>
      <c r="F21" s="10">
        <v>83.84</v>
      </c>
      <c r="G21" s="10">
        <f t="shared" si="1"/>
        <v>41.92</v>
      </c>
      <c r="H21" s="10">
        <f t="shared" si="2"/>
        <v>76.42</v>
      </c>
      <c r="I21" s="10">
        <f t="shared" si="4"/>
        <v>4</v>
      </c>
      <c r="J21" s="10" t="s">
        <v>40</v>
      </c>
      <c r="K21" s="10" t="s">
        <v>17</v>
      </c>
      <c r="L21" s="10" t="s">
        <v>41</v>
      </c>
      <c r="M21" s="13"/>
      <c r="T21" s="17"/>
    </row>
    <row r="22" spans="1:20" s="2" customFormat="1" ht="21.75" customHeight="1">
      <c r="A22" s="8">
        <v>20</v>
      </c>
      <c r="B22" s="9" t="s">
        <v>14</v>
      </c>
      <c r="C22" s="19" t="s">
        <v>45</v>
      </c>
      <c r="D22" s="10">
        <v>68</v>
      </c>
      <c r="E22" s="10">
        <f t="shared" si="0"/>
        <v>34</v>
      </c>
      <c r="F22" s="10">
        <v>83.24</v>
      </c>
      <c r="G22" s="10">
        <f t="shared" si="1"/>
        <v>41.62</v>
      </c>
      <c r="H22" s="10">
        <f t="shared" si="2"/>
        <v>75.62</v>
      </c>
      <c r="I22" s="10">
        <f t="shared" si="4"/>
        <v>5</v>
      </c>
      <c r="J22" s="10" t="s">
        <v>40</v>
      </c>
      <c r="K22" s="10" t="s">
        <v>17</v>
      </c>
      <c r="L22" s="10" t="s">
        <v>41</v>
      </c>
      <c r="M22" s="13"/>
      <c r="T22" s="17"/>
    </row>
    <row r="23" spans="1:20" s="2" customFormat="1" ht="21.75" customHeight="1">
      <c r="A23" s="8">
        <v>21</v>
      </c>
      <c r="B23" s="9" t="s">
        <v>14</v>
      </c>
      <c r="C23" s="19" t="s">
        <v>46</v>
      </c>
      <c r="D23" s="10">
        <v>67.5</v>
      </c>
      <c r="E23" s="10">
        <f t="shared" si="0"/>
        <v>33.75</v>
      </c>
      <c r="F23" s="10">
        <v>75.76</v>
      </c>
      <c r="G23" s="10">
        <f t="shared" si="1"/>
        <v>37.88</v>
      </c>
      <c r="H23" s="10">
        <f t="shared" si="2"/>
        <v>71.63</v>
      </c>
      <c r="I23" s="10">
        <f t="shared" si="4"/>
        <v>6</v>
      </c>
      <c r="J23" s="10" t="s">
        <v>40</v>
      </c>
      <c r="K23" s="10" t="s">
        <v>17</v>
      </c>
      <c r="L23" s="10" t="s">
        <v>41</v>
      </c>
      <c r="M23" s="13"/>
      <c r="T23" s="17"/>
    </row>
    <row r="24" spans="1:20" s="2" customFormat="1" ht="21.75" customHeight="1">
      <c r="A24" s="8">
        <v>22</v>
      </c>
      <c r="B24" s="9" t="s">
        <v>14</v>
      </c>
      <c r="C24" s="19" t="s">
        <v>47</v>
      </c>
      <c r="D24" s="10">
        <v>77</v>
      </c>
      <c r="E24" s="10">
        <f t="shared" si="0"/>
        <v>38.5</v>
      </c>
      <c r="F24" s="10">
        <v>85.42</v>
      </c>
      <c r="G24" s="10">
        <f t="shared" si="1"/>
        <v>42.71</v>
      </c>
      <c r="H24" s="10">
        <f t="shared" si="2"/>
        <v>81.21000000000001</v>
      </c>
      <c r="I24" s="10">
        <f aca="true" t="shared" si="5" ref="I24:I29">RANK(H24,$H$24:$H$29)</f>
        <v>1</v>
      </c>
      <c r="J24" s="10" t="s">
        <v>48</v>
      </c>
      <c r="K24" s="10" t="s">
        <v>17</v>
      </c>
      <c r="L24" s="10" t="s">
        <v>49</v>
      </c>
      <c r="M24" s="13"/>
      <c r="T24" s="17"/>
    </row>
    <row r="25" spans="1:20" s="2" customFormat="1" ht="21.75" customHeight="1">
      <c r="A25" s="8">
        <v>23</v>
      </c>
      <c r="B25" s="9" t="s">
        <v>14</v>
      </c>
      <c r="C25" s="19" t="s">
        <v>50</v>
      </c>
      <c r="D25" s="10">
        <v>75</v>
      </c>
      <c r="E25" s="10">
        <f t="shared" si="0"/>
        <v>37.5</v>
      </c>
      <c r="F25" s="10">
        <v>80.14</v>
      </c>
      <c r="G25" s="10">
        <f t="shared" si="1"/>
        <v>40.07</v>
      </c>
      <c r="H25" s="10">
        <f t="shared" si="2"/>
        <v>77.57</v>
      </c>
      <c r="I25" s="10">
        <f t="shared" si="5"/>
        <v>2</v>
      </c>
      <c r="J25" s="10" t="s">
        <v>48</v>
      </c>
      <c r="K25" s="10" t="s">
        <v>17</v>
      </c>
      <c r="L25" s="10" t="s">
        <v>49</v>
      </c>
      <c r="M25" s="13"/>
      <c r="T25" s="17"/>
    </row>
    <row r="26" spans="1:20" s="2" customFormat="1" ht="21.75" customHeight="1">
      <c r="A26" s="8">
        <v>24</v>
      </c>
      <c r="B26" s="9" t="s">
        <v>14</v>
      </c>
      <c r="C26" s="19" t="s">
        <v>51</v>
      </c>
      <c r="D26" s="10">
        <v>76.5</v>
      </c>
      <c r="E26" s="10">
        <f t="shared" si="0"/>
        <v>38.25</v>
      </c>
      <c r="F26" s="10">
        <v>77.06</v>
      </c>
      <c r="G26" s="10">
        <f t="shared" si="1"/>
        <v>38.53</v>
      </c>
      <c r="H26" s="10">
        <f t="shared" si="2"/>
        <v>76.78</v>
      </c>
      <c r="I26" s="10">
        <f t="shared" si="5"/>
        <v>3</v>
      </c>
      <c r="J26" s="10" t="s">
        <v>48</v>
      </c>
      <c r="K26" s="10" t="s">
        <v>17</v>
      </c>
      <c r="L26" s="10" t="s">
        <v>49</v>
      </c>
      <c r="M26" s="13"/>
      <c r="T26" s="17"/>
    </row>
    <row r="27" spans="1:20" s="2" customFormat="1" ht="21.75" customHeight="1">
      <c r="A27" s="8">
        <v>25</v>
      </c>
      <c r="B27" s="9" t="s">
        <v>14</v>
      </c>
      <c r="C27" s="19" t="s">
        <v>52</v>
      </c>
      <c r="D27" s="10">
        <v>68.5</v>
      </c>
      <c r="E27" s="10">
        <f t="shared" si="0"/>
        <v>34.25</v>
      </c>
      <c r="F27" s="10">
        <v>82.58</v>
      </c>
      <c r="G27" s="10">
        <f t="shared" si="1"/>
        <v>41.29</v>
      </c>
      <c r="H27" s="10">
        <f t="shared" si="2"/>
        <v>75.53999999999999</v>
      </c>
      <c r="I27" s="10">
        <f t="shared" si="5"/>
        <v>4</v>
      </c>
      <c r="J27" s="10" t="s">
        <v>48</v>
      </c>
      <c r="K27" s="10" t="s">
        <v>17</v>
      </c>
      <c r="L27" s="10" t="s">
        <v>49</v>
      </c>
      <c r="M27" s="13"/>
      <c r="T27" s="17"/>
    </row>
    <row r="28" spans="1:20" s="3" customFormat="1" ht="21.75" customHeight="1">
      <c r="A28" s="8">
        <v>26</v>
      </c>
      <c r="B28" s="12" t="s">
        <v>14</v>
      </c>
      <c r="C28" s="19" t="s">
        <v>53</v>
      </c>
      <c r="D28" s="10">
        <v>68</v>
      </c>
      <c r="E28" s="10">
        <f t="shared" si="0"/>
        <v>34</v>
      </c>
      <c r="F28" s="10">
        <v>81.32</v>
      </c>
      <c r="G28" s="10">
        <f t="shared" si="1"/>
        <v>40.66</v>
      </c>
      <c r="H28" s="10">
        <f t="shared" si="2"/>
        <v>74.66</v>
      </c>
      <c r="I28" s="10">
        <f t="shared" si="5"/>
        <v>5</v>
      </c>
      <c r="J28" s="10" t="s">
        <v>48</v>
      </c>
      <c r="K28" s="10" t="s">
        <v>17</v>
      </c>
      <c r="L28" s="10" t="s">
        <v>49</v>
      </c>
      <c r="M28" s="15"/>
      <c r="T28" s="17"/>
    </row>
    <row r="29" spans="1:20" s="3" customFormat="1" ht="21.75" customHeight="1">
      <c r="A29" s="8">
        <v>27</v>
      </c>
      <c r="B29" s="12" t="s">
        <v>14</v>
      </c>
      <c r="C29" s="19" t="s">
        <v>54</v>
      </c>
      <c r="D29" s="10">
        <v>67</v>
      </c>
      <c r="E29" s="10">
        <f t="shared" si="0"/>
        <v>33.5</v>
      </c>
      <c r="F29" s="10">
        <v>80.26</v>
      </c>
      <c r="G29" s="10">
        <f t="shared" si="1"/>
        <v>40.13</v>
      </c>
      <c r="H29" s="10">
        <f t="shared" si="2"/>
        <v>73.63</v>
      </c>
      <c r="I29" s="10">
        <f t="shared" si="5"/>
        <v>6</v>
      </c>
      <c r="J29" s="10" t="s">
        <v>48</v>
      </c>
      <c r="K29" s="10" t="s">
        <v>17</v>
      </c>
      <c r="L29" s="10" t="s">
        <v>49</v>
      </c>
      <c r="M29" s="15"/>
      <c r="T29" s="17"/>
    </row>
    <row r="30" spans="1:20" s="2" customFormat="1" ht="21.75" customHeight="1">
      <c r="A30" s="8">
        <v>28</v>
      </c>
      <c r="B30" s="9" t="s">
        <v>14</v>
      </c>
      <c r="C30" s="19" t="s">
        <v>55</v>
      </c>
      <c r="D30" s="10">
        <v>73</v>
      </c>
      <c r="E30" s="10">
        <f t="shared" si="0"/>
        <v>36.5</v>
      </c>
      <c r="F30" s="10">
        <v>83.14</v>
      </c>
      <c r="G30" s="10">
        <f t="shared" si="1"/>
        <v>41.57</v>
      </c>
      <c r="H30" s="10">
        <f t="shared" si="2"/>
        <v>78.07</v>
      </c>
      <c r="I30" s="10">
        <f aca="true" t="shared" si="6" ref="I30:I35">RANK(H30,$H$30:$H$35)</f>
        <v>1</v>
      </c>
      <c r="J30" s="10" t="s">
        <v>56</v>
      </c>
      <c r="K30" s="10" t="s">
        <v>17</v>
      </c>
      <c r="L30" s="10" t="s">
        <v>57</v>
      </c>
      <c r="M30" s="13"/>
      <c r="T30" s="17"/>
    </row>
    <row r="31" spans="1:20" s="2" customFormat="1" ht="21.75" customHeight="1">
      <c r="A31" s="8">
        <v>29</v>
      </c>
      <c r="B31" s="9" t="s">
        <v>14</v>
      </c>
      <c r="C31" s="19" t="s">
        <v>58</v>
      </c>
      <c r="D31" s="10">
        <v>71</v>
      </c>
      <c r="E31" s="10">
        <f t="shared" si="0"/>
        <v>35.5</v>
      </c>
      <c r="F31" s="10">
        <v>83.88</v>
      </c>
      <c r="G31" s="10">
        <f t="shared" si="1"/>
        <v>41.94</v>
      </c>
      <c r="H31" s="10">
        <f t="shared" si="2"/>
        <v>77.44</v>
      </c>
      <c r="I31" s="10">
        <f t="shared" si="6"/>
        <v>2</v>
      </c>
      <c r="J31" s="10" t="s">
        <v>56</v>
      </c>
      <c r="K31" s="10" t="s">
        <v>17</v>
      </c>
      <c r="L31" s="10" t="s">
        <v>57</v>
      </c>
      <c r="M31" s="13"/>
      <c r="T31" s="17"/>
    </row>
    <row r="32" spans="1:20" s="2" customFormat="1" ht="21.75" customHeight="1">
      <c r="A32" s="8">
        <v>30</v>
      </c>
      <c r="B32" s="9" t="s">
        <v>14</v>
      </c>
      <c r="C32" s="19" t="s">
        <v>59</v>
      </c>
      <c r="D32" s="10">
        <v>71</v>
      </c>
      <c r="E32" s="10">
        <f t="shared" si="0"/>
        <v>35.5</v>
      </c>
      <c r="F32" s="10">
        <v>77.54</v>
      </c>
      <c r="G32" s="10">
        <f t="shared" si="1"/>
        <v>38.77</v>
      </c>
      <c r="H32" s="10">
        <f t="shared" si="2"/>
        <v>74.27000000000001</v>
      </c>
      <c r="I32" s="10">
        <f t="shared" si="6"/>
        <v>3</v>
      </c>
      <c r="J32" s="10" t="s">
        <v>56</v>
      </c>
      <c r="K32" s="10" t="s">
        <v>17</v>
      </c>
      <c r="L32" s="10" t="s">
        <v>57</v>
      </c>
      <c r="M32" s="13"/>
      <c r="T32" s="17"/>
    </row>
    <row r="33" spans="1:20" s="2" customFormat="1" ht="21.75" customHeight="1">
      <c r="A33" s="8">
        <v>31</v>
      </c>
      <c r="B33" s="9" t="s">
        <v>14</v>
      </c>
      <c r="C33" s="19" t="s">
        <v>60</v>
      </c>
      <c r="D33" s="10">
        <v>68.5</v>
      </c>
      <c r="E33" s="10">
        <f t="shared" si="0"/>
        <v>34.25</v>
      </c>
      <c r="F33" s="10">
        <v>79.1</v>
      </c>
      <c r="G33" s="10">
        <f t="shared" si="1"/>
        <v>39.55</v>
      </c>
      <c r="H33" s="10">
        <f t="shared" si="2"/>
        <v>73.8</v>
      </c>
      <c r="I33" s="10">
        <f t="shared" si="6"/>
        <v>4</v>
      </c>
      <c r="J33" s="10" t="s">
        <v>56</v>
      </c>
      <c r="K33" s="10" t="s">
        <v>17</v>
      </c>
      <c r="L33" s="10" t="s">
        <v>57</v>
      </c>
      <c r="M33" s="13"/>
      <c r="T33" s="17"/>
    </row>
    <row r="34" spans="1:20" s="2" customFormat="1" ht="21.75" customHeight="1">
      <c r="A34" s="8">
        <v>32</v>
      </c>
      <c r="B34" s="9" t="s">
        <v>14</v>
      </c>
      <c r="C34" s="19" t="s">
        <v>61</v>
      </c>
      <c r="D34" s="10">
        <v>68</v>
      </c>
      <c r="E34" s="10">
        <f t="shared" si="0"/>
        <v>34</v>
      </c>
      <c r="F34" s="10">
        <v>77.72</v>
      </c>
      <c r="G34" s="10">
        <f t="shared" si="1"/>
        <v>38.86</v>
      </c>
      <c r="H34" s="10">
        <f t="shared" si="2"/>
        <v>72.86</v>
      </c>
      <c r="I34" s="10">
        <f t="shared" si="6"/>
        <v>5</v>
      </c>
      <c r="J34" s="10" t="s">
        <v>56</v>
      </c>
      <c r="K34" s="10" t="s">
        <v>17</v>
      </c>
      <c r="L34" s="10" t="s">
        <v>57</v>
      </c>
      <c r="M34" s="13"/>
      <c r="T34" s="17"/>
    </row>
    <row r="35" spans="1:20" s="2" customFormat="1" ht="21.75" customHeight="1">
      <c r="A35" s="8">
        <v>33</v>
      </c>
      <c r="B35" s="9" t="s">
        <v>14</v>
      </c>
      <c r="C35" s="19" t="s">
        <v>62</v>
      </c>
      <c r="D35" s="10">
        <v>72</v>
      </c>
      <c r="E35" s="10">
        <f t="shared" si="0"/>
        <v>36</v>
      </c>
      <c r="F35" s="10">
        <v>67.36</v>
      </c>
      <c r="G35" s="10">
        <f t="shared" si="1"/>
        <v>33.68</v>
      </c>
      <c r="H35" s="10">
        <f t="shared" si="2"/>
        <v>69.68</v>
      </c>
      <c r="I35" s="10">
        <f t="shared" si="6"/>
        <v>6</v>
      </c>
      <c r="J35" s="10" t="s">
        <v>56</v>
      </c>
      <c r="K35" s="10" t="s">
        <v>17</v>
      </c>
      <c r="L35" s="10" t="s">
        <v>57</v>
      </c>
      <c r="M35" s="13"/>
      <c r="T35" s="17"/>
    </row>
    <row r="36" spans="1:20" s="2" customFormat="1" ht="21.75" customHeight="1">
      <c r="A36" s="8">
        <v>34</v>
      </c>
      <c r="B36" s="9" t="s">
        <v>14</v>
      </c>
      <c r="C36" s="19" t="s">
        <v>63</v>
      </c>
      <c r="D36" s="10">
        <v>67.5</v>
      </c>
      <c r="E36" s="10">
        <f t="shared" si="0"/>
        <v>33.75</v>
      </c>
      <c r="F36" s="10">
        <v>84.1</v>
      </c>
      <c r="G36" s="10">
        <f t="shared" si="1"/>
        <v>42.05</v>
      </c>
      <c r="H36" s="10">
        <f t="shared" si="2"/>
        <v>75.8</v>
      </c>
      <c r="I36" s="10">
        <f aca="true" t="shared" si="7" ref="I36:I42">RANK(H36,$H$36:$H$42)</f>
        <v>1</v>
      </c>
      <c r="J36" s="10" t="s">
        <v>64</v>
      </c>
      <c r="K36" s="10" t="s">
        <v>17</v>
      </c>
      <c r="L36" s="10" t="s">
        <v>65</v>
      </c>
      <c r="M36" s="13"/>
      <c r="T36" s="17"/>
    </row>
    <row r="37" spans="1:20" s="2" customFormat="1" ht="21.75" customHeight="1">
      <c r="A37" s="8">
        <v>35</v>
      </c>
      <c r="B37" s="9" t="s">
        <v>14</v>
      </c>
      <c r="C37" s="19" t="s">
        <v>66</v>
      </c>
      <c r="D37" s="10">
        <v>69</v>
      </c>
      <c r="E37" s="10">
        <f t="shared" si="0"/>
        <v>34.5</v>
      </c>
      <c r="F37" s="10">
        <v>81.48</v>
      </c>
      <c r="G37" s="10">
        <f t="shared" si="1"/>
        <v>40.74</v>
      </c>
      <c r="H37" s="10">
        <f t="shared" si="2"/>
        <v>75.24000000000001</v>
      </c>
      <c r="I37" s="10">
        <f t="shared" si="7"/>
        <v>2</v>
      </c>
      <c r="J37" s="10" t="s">
        <v>64</v>
      </c>
      <c r="K37" s="10" t="s">
        <v>17</v>
      </c>
      <c r="L37" s="10" t="s">
        <v>65</v>
      </c>
      <c r="M37" s="13"/>
      <c r="T37" s="17"/>
    </row>
    <row r="38" spans="1:20" s="2" customFormat="1" ht="21.75" customHeight="1">
      <c r="A38" s="8">
        <v>36</v>
      </c>
      <c r="B38" s="9" t="s">
        <v>14</v>
      </c>
      <c r="C38" s="19" t="s">
        <v>67</v>
      </c>
      <c r="D38" s="10">
        <v>68.5</v>
      </c>
      <c r="E38" s="10">
        <f t="shared" si="0"/>
        <v>34.25</v>
      </c>
      <c r="F38" s="10">
        <v>81.14</v>
      </c>
      <c r="G38" s="10">
        <f t="shared" si="1"/>
        <v>40.57</v>
      </c>
      <c r="H38" s="10">
        <f t="shared" si="2"/>
        <v>74.82</v>
      </c>
      <c r="I38" s="10">
        <f t="shared" si="7"/>
        <v>3</v>
      </c>
      <c r="J38" s="10" t="s">
        <v>64</v>
      </c>
      <c r="K38" s="10" t="s">
        <v>17</v>
      </c>
      <c r="L38" s="10" t="s">
        <v>65</v>
      </c>
      <c r="M38" s="13"/>
      <c r="T38" s="17"/>
    </row>
    <row r="39" spans="1:20" s="2" customFormat="1" ht="21.75" customHeight="1">
      <c r="A39" s="8">
        <v>37</v>
      </c>
      <c r="B39" s="9" t="s">
        <v>14</v>
      </c>
      <c r="C39" s="19" t="s">
        <v>68</v>
      </c>
      <c r="D39" s="10">
        <v>70</v>
      </c>
      <c r="E39" s="10">
        <f t="shared" si="0"/>
        <v>35</v>
      </c>
      <c r="F39" s="10">
        <v>79.56</v>
      </c>
      <c r="G39" s="10">
        <f t="shared" si="1"/>
        <v>39.78</v>
      </c>
      <c r="H39" s="10">
        <f t="shared" si="2"/>
        <v>74.78</v>
      </c>
      <c r="I39" s="10">
        <f t="shared" si="7"/>
        <v>4</v>
      </c>
      <c r="J39" s="10" t="s">
        <v>64</v>
      </c>
      <c r="K39" s="10" t="s">
        <v>17</v>
      </c>
      <c r="L39" s="10" t="s">
        <v>65</v>
      </c>
      <c r="M39" s="13"/>
      <c r="T39" s="17"/>
    </row>
    <row r="40" spans="1:20" s="2" customFormat="1" ht="21.75" customHeight="1">
      <c r="A40" s="8">
        <v>38</v>
      </c>
      <c r="B40" s="9" t="s">
        <v>14</v>
      </c>
      <c r="C40" s="19" t="s">
        <v>69</v>
      </c>
      <c r="D40" s="10">
        <v>68</v>
      </c>
      <c r="E40" s="10">
        <f t="shared" si="0"/>
        <v>34</v>
      </c>
      <c r="F40" s="10">
        <v>80.58</v>
      </c>
      <c r="G40" s="10">
        <f t="shared" si="1"/>
        <v>40.29</v>
      </c>
      <c r="H40" s="10">
        <f t="shared" si="2"/>
        <v>74.28999999999999</v>
      </c>
      <c r="I40" s="10">
        <f t="shared" si="7"/>
        <v>5</v>
      </c>
      <c r="J40" s="10" t="s">
        <v>64</v>
      </c>
      <c r="K40" s="10" t="s">
        <v>17</v>
      </c>
      <c r="L40" s="10" t="s">
        <v>65</v>
      </c>
      <c r="M40" s="13"/>
      <c r="T40" s="17"/>
    </row>
    <row r="41" spans="1:20" s="2" customFormat="1" ht="21.75" customHeight="1">
      <c r="A41" s="8">
        <v>39</v>
      </c>
      <c r="B41" s="9" t="s">
        <v>14</v>
      </c>
      <c r="C41" s="19" t="s">
        <v>70</v>
      </c>
      <c r="D41" s="10">
        <v>67.5</v>
      </c>
      <c r="E41" s="10">
        <f t="shared" si="0"/>
        <v>33.75</v>
      </c>
      <c r="F41" s="10">
        <v>73.88</v>
      </c>
      <c r="G41" s="10">
        <f t="shared" si="1"/>
        <v>36.94</v>
      </c>
      <c r="H41" s="10">
        <f t="shared" si="2"/>
        <v>70.69</v>
      </c>
      <c r="I41" s="10">
        <f t="shared" si="7"/>
        <v>6</v>
      </c>
      <c r="J41" s="10" t="s">
        <v>64</v>
      </c>
      <c r="K41" s="10" t="s">
        <v>17</v>
      </c>
      <c r="L41" s="10" t="s">
        <v>65</v>
      </c>
      <c r="M41" s="13"/>
      <c r="T41" s="17"/>
    </row>
    <row r="42" spans="1:20" s="2" customFormat="1" ht="21.75" customHeight="1">
      <c r="A42" s="8">
        <v>40</v>
      </c>
      <c r="B42" s="9" t="s">
        <v>14</v>
      </c>
      <c r="C42" s="19" t="s">
        <v>71</v>
      </c>
      <c r="D42" s="10">
        <v>67.5</v>
      </c>
      <c r="E42" s="10">
        <f t="shared" si="0"/>
        <v>33.75</v>
      </c>
      <c r="F42" s="10">
        <v>68.76</v>
      </c>
      <c r="G42" s="10">
        <f t="shared" si="1"/>
        <v>34.38</v>
      </c>
      <c r="H42" s="10">
        <f t="shared" si="2"/>
        <v>68.13</v>
      </c>
      <c r="I42" s="10">
        <f t="shared" si="7"/>
        <v>7</v>
      </c>
      <c r="J42" s="10" t="s">
        <v>64</v>
      </c>
      <c r="K42" s="10" t="s">
        <v>17</v>
      </c>
      <c r="L42" s="10" t="s">
        <v>65</v>
      </c>
      <c r="M42" s="13"/>
      <c r="T42" s="17"/>
    </row>
    <row r="43" spans="1:20" s="2" customFormat="1" ht="21.75" customHeight="1">
      <c r="A43" s="8">
        <v>41</v>
      </c>
      <c r="B43" s="9" t="s">
        <v>14</v>
      </c>
      <c r="C43" s="19" t="s">
        <v>72</v>
      </c>
      <c r="D43" s="10">
        <v>71.5</v>
      </c>
      <c r="E43" s="10">
        <f t="shared" si="0"/>
        <v>35.75</v>
      </c>
      <c r="F43" s="10">
        <v>82.76</v>
      </c>
      <c r="G43" s="10">
        <f t="shared" si="1"/>
        <v>41.38</v>
      </c>
      <c r="H43" s="10">
        <f t="shared" si="2"/>
        <v>77.13</v>
      </c>
      <c r="I43" s="10">
        <v>1</v>
      </c>
      <c r="J43" s="10" t="s">
        <v>73</v>
      </c>
      <c r="K43" s="10" t="s">
        <v>35</v>
      </c>
      <c r="L43" s="10" t="s">
        <v>74</v>
      </c>
      <c r="M43" s="8"/>
      <c r="T43" s="17"/>
    </row>
    <row r="44" spans="1:20" s="2" customFormat="1" ht="21.75" customHeight="1">
      <c r="A44" s="8">
        <v>42</v>
      </c>
      <c r="B44" s="9" t="s">
        <v>14</v>
      </c>
      <c r="C44" s="19" t="s">
        <v>75</v>
      </c>
      <c r="D44" s="10">
        <v>72</v>
      </c>
      <c r="E44" s="10">
        <f t="shared" si="0"/>
        <v>36</v>
      </c>
      <c r="F44" s="10">
        <v>81.24</v>
      </c>
      <c r="G44" s="10">
        <f t="shared" si="1"/>
        <v>40.62</v>
      </c>
      <c r="H44" s="10">
        <f t="shared" si="2"/>
        <v>76.62</v>
      </c>
      <c r="I44" s="10">
        <v>2</v>
      </c>
      <c r="J44" s="10" t="s">
        <v>73</v>
      </c>
      <c r="K44" s="10" t="s">
        <v>35</v>
      </c>
      <c r="L44" s="10" t="s">
        <v>74</v>
      </c>
      <c r="M44" s="13"/>
      <c r="T44" s="17"/>
    </row>
    <row r="45" spans="1:13" s="2" customFormat="1" ht="21.75" customHeight="1">
      <c r="A45" s="8">
        <v>43</v>
      </c>
      <c r="B45" s="9" t="s">
        <v>14</v>
      </c>
      <c r="C45" s="21" t="s">
        <v>76</v>
      </c>
      <c r="D45" s="10">
        <v>67.5</v>
      </c>
      <c r="E45" s="10">
        <f t="shared" si="0"/>
        <v>33.75</v>
      </c>
      <c r="F45" s="10">
        <v>0</v>
      </c>
      <c r="G45" s="10">
        <f t="shared" si="1"/>
        <v>0</v>
      </c>
      <c r="H45" s="10">
        <f t="shared" si="2"/>
        <v>33.75</v>
      </c>
      <c r="I45" s="10">
        <v>3</v>
      </c>
      <c r="J45" s="10" t="s">
        <v>73</v>
      </c>
      <c r="K45" s="10" t="s">
        <v>35</v>
      </c>
      <c r="L45" s="10" t="s">
        <v>74</v>
      </c>
      <c r="M45" s="8" t="s">
        <v>24</v>
      </c>
    </row>
  </sheetData>
  <sheetProtection/>
  <autoFilter ref="C2:T45"/>
  <mergeCells count="1">
    <mergeCell ref="A1:M1"/>
  </mergeCells>
  <printOptions/>
  <pageMargins left="0.7513888888888889" right="0.7513888888888889" top="0.8027777777777778" bottom="0.8027777777777778" header="0.5118055555555555" footer="0.511805555555555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dcterms:created xsi:type="dcterms:W3CDTF">2021-06-21T07:51:00Z</dcterms:created>
  <dcterms:modified xsi:type="dcterms:W3CDTF">2021-07-03T13:21:39Z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4DE0BFB665D44F12896DAA60A61257B9</vt:lpwstr>
  </property>
</Properties>
</file>