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12"/>
  </bookViews>
  <sheets>
    <sheet name="sheet1" sheetId="5" r:id="rId1"/>
  </sheets>
  <definedNames>
    <definedName name="_xlnm._FilterDatabase" localSheetId="0" hidden="1">sheet1!$A$3:$V$172</definedName>
    <definedName name="_xlnm._FilterDatabase" hidden="1">#REF!</definedName>
    <definedName name="_xlnm.Print_Titles" localSheetId="0">sheet1!$2:$3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<sst xmlns="http://schemas.openxmlformats.org/spreadsheetml/2006/main" count="1579" uniqueCount="615">
  <si>
    <t>黄冈市2021年度考试录用公务员体能测评结果汇总表</t>
  </si>
  <si>
    <t>机构名称</t>
  </si>
  <si>
    <t>招录机关</t>
  </si>
  <si>
    <t>招录职位</t>
  </si>
  <si>
    <t>职位代码</t>
  </si>
  <si>
    <t>招录
数量</t>
  </si>
  <si>
    <t>综合成绩排名</t>
  </si>
  <si>
    <t>姓名</t>
  </si>
  <si>
    <t>性别</t>
  </si>
  <si>
    <t>准考证号</t>
  </si>
  <si>
    <t>笔试</t>
  </si>
  <si>
    <t>专业测试</t>
  </si>
  <si>
    <t>面试分数</t>
  </si>
  <si>
    <t>综合成绩</t>
  </si>
  <si>
    <t>体能测评结果</t>
  </si>
  <si>
    <t>毕业院校</t>
  </si>
  <si>
    <t>现工作单位</t>
  </si>
  <si>
    <t>备注</t>
  </si>
  <si>
    <t>行政职业能力测验</t>
  </si>
  <si>
    <t>申论(县以上机关)</t>
  </si>
  <si>
    <t>申论(乡镇、街道机关)</t>
  </si>
  <si>
    <t>公安专业科目考试</t>
  </si>
  <si>
    <t>综合知识测试</t>
  </si>
  <si>
    <t>折算分</t>
  </si>
  <si>
    <t>黄冈市直</t>
  </si>
  <si>
    <t>黄冈市强制隔离戒毒所</t>
  </si>
  <si>
    <t>执法勤务职位</t>
  </si>
  <si>
    <t>14230202006001018</t>
  </si>
  <si>
    <t>向龙</t>
  </si>
  <si>
    <t>男</t>
  </si>
  <si>
    <t>142210405206</t>
  </si>
  <si>
    <t>合格</t>
  </si>
  <si>
    <t>长江大学</t>
  </si>
  <si>
    <t>黄石市下陆区人民检察院</t>
  </si>
  <si>
    <t>吴光瑞</t>
  </si>
  <si>
    <t>142210402530</t>
  </si>
  <si>
    <t>黄冈师范学院</t>
  </si>
  <si>
    <t>团风县网格管理中心</t>
  </si>
  <si>
    <t>黄冈市公安机关</t>
  </si>
  <si>
    <t>黄冈市公安局</t>
  </si>
  <si>
    <t>14230202006013001</t>
  </si>
  <si>
    <t>毛成浩</t>
  </si>
  <si>
    <t>142210702411</t>
  </si>
  <si>
    <t>湖北工程学院新技术学院</t>
  </si>
  <si>
    <t>麻城市自然资源和规划局</t>
  </si>
  <si>
    <t>熊亮</t>
  </si>
  <si>
    <t>142210703116</t>
  </si>
  <si>
    <t>武汉纺织大学</t>
  </si>
  <si>
    <t>长江上海通信管理局</t>
  </si>
  <si>
    <t>卢威</t>
  </si>
  <si>
    <t>142210701018</t>
  </si>
  <si>
    <t>武昌工学院</t>
  </si>
  <si>
    <t>武穴市党政领导班子和领导干部考核评价中心（中共武穴市委组织部）</t>
  </si>
  <si>
    <t>占胜明</t>
  </si>
  <si>
    <t>142210704024</t>
  </si>
  <si>
    <t>中南民族大学</t>
  </si>
  <si>
    <t>武汉远创智达科技有限公司</t>
  </si>
  <si>
    <t>张榜孟</t>
  </si>
  <si>
    <t>142210702916</t>
  </si>
  <si>
    <t>长春工业大学</t>
  </si>
  <si>
    <t>钟祥市社会保险基金结算中心</t>
  </si>
  <si>
    <t>杨健</t>
  </si>
  <si>
    <t>142210703827</t>
  </si>
  <si>
    <t>缺考</t>
  </si>
  <si>
    <t>湖北文理学院</t>
  </si>
  <si>
    <t>亚信科技（中国）有限公司</t>
  </si>
  <si>
    <t>警务技术职位</t>
  </si>
  <si>
    <t>14230202006013002</t>
  </si>
  <si>
    <t>赵博</t>
  </si>
  <si>
    <t>142210702526</t>
  </si>
  <si>
    <t>武汉体育学院</t>
  </si>
  <si>
    <t>大同市公安局平城分局</t>
  </si>
  <si>
    <t>季维维</t>
  </si>
  <si>
    <t>142210702919</t>
  </si>
  <si>
    <t>国家开放大学</t>
  </si>
  <si>
    <t>荆门市公安局漳河分局</t>
  </si>
  <si>
    <t>胡家炜</t>
  </si>
  <si>
    <t>142210703610</t>
  </si>
  <si>
    <t>不合格</t>
  </si>
  <si>
    <t>武汉理工大学</t>
  </si>
  <si>
    <t>黄冈市公安局刑侦支队警犬大队</t>
  </si>
  <si>
    <t>黄冈市公安局所属分局</t>
  </si>
  <si>
    <t>执法勤务职位1</t>
  </si>
  <si>
    <t>14230202006013003</t>
  </si>
  <si>
    <t>高浦航</t>
  </si>
  <si>
    <t>142210701301</t>
  </si>
  <si>
    <t>湖北交投鄂东公司</t>
  </si>
  <si>
    <t>余顺畅</t>
  </si>
  <si>
    <t>142210700306</t>
  </si>
  <si>
    <t>湖北师范大学</t>
  </si>
  <si>
    <t>浠水县人民法院</t>
  </si>
  <si>
    <t>章林</t>
  </si>
  <si>
    <t>142210702727</t>
  </si>
  <si>
    <t>湖北理工学院</t>
  </si>
  <si>
    <t>湖北银行股份有限公司小企业金融服务中心</t>
  </si>
  <si>
    <t>执法勤务职位2</t>
  </si>
  <si>
    <t>14230202006013004</t>
  </si>
  <si>
    <t>潘先文</t>
  </si>
  <si>
    <t>142210702817</t>
  </si>
  <si>
    <t>武汉科技大学</t>
  </si>
  <si>
    <t>无</t>
  </si>
  <si>
    <t>徐齐</t>
  </si>
  <si>
    <t>142210702525</t>
  </si>
  <si>
    <t>黄冈市住房公积金中心黄州办事处</t>
  </si>
  <si>
    <t>严鑫</t>
  </si>
  <si>
    <t>142210702617</t>
  </si>
  <si>
    <t>武汉工程大学邮电与信息工程学院</t>
  </si>
  <si>
    <t>武汉市公安局江岸区交通大队</t>
  </si>
  <si>
    <t>陈冬</t>
  </si>
  <si>
    <t>142210704602</t>
  </si>
  <si>
    <t>中国人民解放军西安通信学院</t>
  </si>
  <si>
    <t>武汉市公安局武汉东湖新技术开发区分局关南派出苏</t>
  </si>
  <si>
    <t>吴硕翘</t>
  </si>
  <si>
    <t>142210700529</t>
  </si>
  <si>
    <t>南昌航空大学</t>
  </si>
  <si>
    <t>熵基科技有限公司</t>
  </si>
  <si>
    <t>周俊杰</t>
  </si>
  <si>
    <t>142210704120</t>
  </si>
  <si>
    <t>南昌大学</t>
  </si>
  <si>
    <t>石衡</t>
  </si>
  <si>
    <t>142210704030</t>
  </si>
  <si>
    <t>文华学院</t>
  </si>
  <si>
    <t>黄梅农村商业银行</t>
  </si>
  <si>
    <t>魏江涛</t>
  </si>
  <si>
    <t>142210702011</t>
  </si>
  <si>
    <t>湖北黄冈伊利乳业有限责任公司</t>
  </si>
  <si>
    <t>执法勤务职位3</t>
  </si>
  <si>
    <t>14230202006013005</t>
  </si>
  <si>
    <t>郭律</t>
  </si>
  <si>
    <t>142210702523</t>
  </si>
  <si>
    <t>辽宁工业大学</t>
  </si>
  <si>
    <t>刘开泰</t>
  </si>
  <si>
    <t>142210703819</t>
  </si>
  <si>
    <t>湖南工程学院</t>
  </si>
  <si>
    <t>湖北省黄冈市中级人民法院</t>
  </si>
  <si>
    <t>郭执竞</t>
  </si>
  <si>
    <t>142210700320</t>
  </si>
  <si>
    <t>黄冈市城管执法委员会所属赤壁大队</t>
  </si>
  <si>
    <t>柯金飞</t>
  </si>
  <si>
    <t>142210704604</t>
  </si>
  <si>
    <t>中国人民解放军石家庄陆军指挥学院</t>
  </si>
  <si>
    <t>浠水县公安局</t>
  </si>
  <si>
    <t>王永超</t>
  </si>
  <si>
    <t>142210702227</t>
  </si>
  <si>
    <t>中国矿业大学</t>
  </si>
  <si>
    <t>周健</t>
  </si>
  <si>
    <t>142210704512</t>
  </si>
  <si>
    <t>湖南商学院</t>
  </si>
  <si>
    <t>黄冈市遗爱湖旅游开发有限公司</t>
  </si>
  <si>
    <t>郭小康</t>
  </si>
  <si>
    <t>142210701111</t>
  </si>
  <si>
    <t>湖北工业大学</t>
  </si>
  <si>
    <t>湖北三河源水务有限公司</t>
  </si>
  <si>
    <t>罗玮</t>
  </si>
  <si>
    <t>142210703605</t>
  </si>
  <si>
    <t>中南财经政法大学</t>
  </si>
  <si>
    <t>高兴</t>
  </si>
  <si>
    <t>142210700803</t>
  </si>
  <si>
    <t>浠水县纪委监委</t>
  </si>
  <si>
    <t>团风县公安局</t>
  </si>
  <si>
    <t>14230202006013006</t>
  </si>
  <si>
    <t>罗炜超</t>
  </si>
  <si>
    <t>142210704005</t>
  </si>
  <si>
    <t>武汉工程科技学院</t>
  </si>
  <si>
    <t>余微雨</t>
  </si>
  <si>
    <t>142210703501</t>
  </si>
  <si>
    <t>武汉理工大学华夏学院</t>
  </si>
  <si>
    <t>湖北麻城市黄土岗镇人社服务中心</t>
  </si>
  <si>
    <t>陈杰</t>
  </si>
  <si>
    <t>142210704124</t>
  </si>
  <si>
    <t>湖北三峡职业技术学院</t>
  </si>
  <si>
    <t>蕲春县公安局檀林派出所</t>
  </si>
  <si>
    <t>张建帮</t>
  </si>
  <si>
    <t>142210704311</t>
  </si>
  <si>
    <t>中国地质大学江城学院</t>
  </si>
  <si>
    <t>英山县公安局南河派出所</t>
  </si>
  <si>
    <t>周成</t>
  </si>
  <si>
    <t>142210700827</t>
  </si>
  <si>
    <t>武汉警官职业学院</t>
  </si>
  <si>
    <t>英山县公安局雷家店派出所</t>
  </si>
  <si>
    <t>朱振</t>
  </si>
  <si>
    <t>142210701815</t>
  </si>
  <si>
    <t>长江大学工程技术学院</t>
  </si>
  <si>
    <t>红安县公安局</t>
  </si>
  <si>
    <t>14230202006013008</t>
  </si>
  <si>
    <t>兰海军</t>
  </si>
  <si>
    <t>142210702320</t>
  </si>
  <si>
    <t>湖北第二师范学院</t>
  </si>
  <si>
    <t>武汉市公安局江岸分局江岸交通大队</t>
  </si>
  <si>
    <t>罗聪</t>
  </si>
  <si>
    <t>142210703004</t>
  </si>
  <si>
    <t>怀化学院</t>
  </si>
  <si>
    <t>无（待业）</t>
  </si>
  <si>
    <t>廖朋</t>
  </si>
  <si>
    <t>142210700321</t>
  </si>
  <si>
    <t>汉口学院</t>
  </si>
  <si>
    <t>李芊</t>
  </si>
  <si>
    <t>142210703025</t>
  </si>
  <si>
    <t>武汉大学</t>
  </si>
  <si>
    <t>秦天园</t>
  </si>
  <si>
    <t>142210700622</t>
  </si>
  <si>
    <t>金业军</t>
  </si>
  <si>
    <t>142210704211</t>
  </si>
  <si>
    <t>武汉东湖学院</t>
  </si>
  <si>
    <t>武穴市金记食品厂</t>
  </si>
  <si>
    <t>殷铭求</t>
  </si>
  <si>
    <t>142210702127</t>
  </si>
  <si>
    <t>蕲春县横车镇人民政府</t>
  </si>
  <si>
    <t>夏嵩峰</t>
  </si>
  <si>
    <t>142210700522</t>
  </si>
  <si>
    <t>武昌首义学院</t>
  </si>
  <si>
    <t>冯欢</t>
  </si>
  <si>
    <t>142210703209</t>
  </si>
  <si>
    <t>金仕达软件科技有限公司</t>
  </si>
  <si>
    <t>14230202006013009</t>
  </si>
  <si>
    <t>吴疆</t>
  </si>
  <si>
    <t>女</t>
  </si>
  <si>
    <t>142210700512</t>
  </si>
  <si>
    <t>红安县文化和旅游局</t>
  </si>
  <si>
    <t>徐莎</t>
  </si>
  <si>
    <t>142210703825</t>
  </si>
  <si>
    <t>余丹</t>
  </si>
  <si>
    <t>142210704006</t>
  </si>
  <si>
    <t>三峡大学</t>
  </si>
  <si>
    <t>14230202006013010</t>
  </si>
  <si>
    <t>贺捷</t>
  </si>
  <si>
    <t>142210701707</t>
  </si>
  <si>
    <t>湖北汽车工业学院</t>
  </si>
  <si>
    <t>李万彦</t>
  </si>
  <si>
    <t>142210701928</t>
  </si>
  <si>
    <t>河南科技学院</t>
  </si>
  <si>
    <t>袁旭帆</t>
  </si>
  <si>
    <t>142210700128</t>
  </si>
  <si>
    <t>涂龙</t>
  </si>
  <si>
    <t>142210702716</t>
  </si>
  <si>
    <t>中国邮政集团湖北省黄冈市红安县分公司</t>
  </si>
  <si>
    <t>梅松</t>
  </si>
  <si>
    <t>142210700926</t>
  </si>
  <si>
    <t>郑州科技学院</t>
  </si>
  <si>
    <t>李志祥</t>
  </si>
  <si>
    <t>142210701118</t>
  </si>
  <si>
    <t>王慰</t>
  </si>
  <si>
    <t>142210701314</t>
  </si>
  <si>
    <t>湖北师范大学文理学院</t>
  </si>
  <si>
    <t>余傲旋</t>
  </si>
  <si>
    <t>142210704226</t>
  </si>
  <si>
    <t>武汉传媒学院</t>
  </si>
  <si>
    <t>暂无</t>
  </si>
  <si>
    <t>杨成钢</t>
  </si>
  <si>
    <t>142210702906</t>
  </si>
  <si>
    <t>武汉商学院</t>
  </si>
  <si>
    <t>执法勤务职位4</t>
  </si>
  <si>
    <t>14230202006013011</t>
  </si>
  <si>
    <t>陈林</t>
  </si>
  <si>
    <t>142210703518</t>
  </si>
  <si>
    <t>冯锐</t>
  </si>
  <si>
    <t>142210701919</t>
  </si>
  <si>
    <t>武汉船舶职业技术学院</t>
  </si>
  <si>
    <t>武汉联发建设监理有限责任公司</t>
  </si>
  <si>
    <t>祁袁</t>
  </si>
  <si>
    <t>142210702405</t>
  </si>
  <si>
    <t>武昌职业学院</t>
  </si>
  <si>
    <t>胡昊</t>
  </si>
  <si>
    <t>142210703809</t>
  </si>
  <si>
    <t>麻城市水务集团有限公司</t>
  </si>
  <si>
    <t>晏港</t>
  </si>
  <si>
    <t>142210700723</t>
  </si>
  <si>
    <t>广西科技大学鹿山学院</t>
  </si>
  <si>
    <t>麻城市黄金桥社区</t>
  </si>
  <si>
    <t>郑晒坤</t>
  </si>
  <si>
    <t>142210703426</t>
  </si>
  <si>
    <t>武汉交通职业学院</t>
  </si>
  <si>
    <t>吴华青</t>
  </si>
  <si>
    <t>142210700219</t>
  </si>
  <si>
    <t>湖北中医药高等专科学校</t>
  </si>
  <si>
    <t>郑山</t>
  </si>
  <si>
    <t>142210702022</t>
  </si>
  <si>
    <t>麻城市公安局经济开发区派出所</t>
  </si>
  <si>
    <t>王航</t>
  </si>
  <si>
    <t>142210703830</t>
  </si>
  <si>
    <t>武汉城市职业学院</t>
  </si>
  <si>
    <t>盛隆电气集团</t>
  </si>
  <si>
    <t>执法勤务职位5</t>
  </si>
  <si>
    <t>14230202006013012</t>
  </si>
  <si>
    <t>朱磊</t>
  </si>
  <si>
    <t>142210701622</t>
  </si>
  <si>
    <t>武汉经济技术开发区人民检察院</t>
  </si>
  <si>
    <t>凌楚舒</t>
  </si>
  <si>
    <t>142210702724</t>
  </si>
  <si>
    <t>黄冈职业技术学院</t>
  </si>
  <si>
    <t>何子龙</t>
  </si>
  <si>
    <t>142210704601</t>
  </si>
  <si>
    <t>桂林理工大学</t>
  </si>
  <si>
    <t>黄石市公安局</t>
  </si>
  <si>
    <t>吴玮</t>
  </si>
  <si>
    <t>142210703722</t>
  </si>
  <si>
    <t>武汉华夏理工学院</t>
  </si>
  <si>
    <t>红安县市政建设工程公司</t>
  </si>
  <si>
    <t>詹浩博</t>
  </si>
  <si>
    <t>142210703222</t>
  </si>
  <si>
    <t>长江职业学院</t>
  </si>
  <si>
    <t>红安县民政局</t>
  </si>
  <si>
    <t>熊胜</t>
  </si>
  <si>
    <t>142210703725</t>
  </si>
  <si>
    <t>中北大学</t>
  </si>
  <si>
    <t>红安县信访局</t>
  </si>
  <si>
    <t>麻城市公安局</t>
  </si>
  <si>
    <t>14230202006013013</t>
  </si>
  <si>
    <t>周楠</t>
  </si>
  <si>
    <t>142210703624</t>
  </si>
  <si>
    <t>武汉晴川学院</t>
  </si>
  <si>
    <t>秭归县沙镇溪镇财政所</t>
  </si>
  <si>
    <t>张志远</t>
  </si>
  <si>
    <t>142210703023</t>
  </si>
  <si>
    <t>蔡喻</t>
  </si>
  <si>
    <t>142210702515</t>
  </si>
  <si>
    <t>湖北汽车工业学院科技学院</t>
  </si>
  <si>
    <t>罗田县公安局</t>
  </si>
  <si>
    <t>14230202006013014</t>
  </si>
  <si>
    <t>叶爽</t>
  </si>
  <si>
    <t>142210701418</t>
  </si>
  <si>
    <t>武汉体育学院体育科技学院</t>
  </si>
  <si>
    <t>王栋</t>
  </si>
  <si>
    <t>142210703807</t>
  </si>
  <si>
    <t>安徽工业大学</t>
  </si>
  <si>
    <t>徐利深</t>
  </si>
  <si>
    <t>142210703913</t>
  </si>
  <si>
    <t>闫追</t>
  </si>
  <si>
    <t>142210704615</t>
  </si>
  <si>
    <t>叶森文</t>
  </si>
  <si>
    <t>142210703919</t>
  </si>
  <si>
    <t>章意</t>
  </si>
  <si>
    <t>142210703512</t>
  </si>
  <si>
    <t>三峡大学科技学院</t>
  </si>
  <si>
    <t>朱未</t>
  </si>
  <si>
    <t>142210704518</t>
  </si>
  <si>
    <t>应届毕业生</t>
  </si>
  <si>
    <t>胡畏</t>
  </si>
  <si>
    <t>142210704613</t>
  </si>
  <si>
    <t>鄂州职业大学</t>
  </si>
  <si>
    <t>余超</t>
  </si>
  <si>
    <t>142210701504</t>
  </si>
  <si>
    <t>陈心</t>
  </si>
  <si>
    <t>142210702518</t>
  </si>
  <si>
    <t>郑浩天</t>
  </si>
  <si>
    <t>142210704304</t>
  </si>
  <si>
    <t>重庆邮电大学移通学院</t>
  </si>
  <si>
    <t>陈威</t>
  </si>
  <si>
    <t>142210701011</t>
  </si>
  <si>
    <t>麻城市公安局木子店派出所</t>
  </si>
  <si>
    <t>14230202006013015</t>
  </si>
  <si>
    <t>刘豪</t>
  </si>
  <si>
    <t>142210701517</t>
  </si>
  <si>
    <t>罗田农村商业银行</t>
  </si>
  <si>
    <t>李明雨</t>
  </si>
  <si>
    <t>142210702119</t>
  </si>
  <si>
    <t>武汉工程大学</t>
  </si>
  <si>
    <t>余磊</t>
  </si>
  <si>
    <t>142210704016</t>
  </si>
  <si>
    <t>罗田县骆驼坳中学</t>
  </si>
  <si>
    <t>夏俊峰</t>
  </si>
  <si>
    <t>142210701903</t>
  </si>
  <si>
    <t>大崎镇李婆墩小学</t>
  </si>
  <si>
    <t>龚铭</t>
  </si>
  <si>
    <t>142210701226</t>
  </si>
  <si>
    <t>罗田县看守所</t>
  </si>
  <si>
    <t>14230202006013016</t>
  </si>
  <si>
    <t>王竞</t>
  </si>
  <si>
    <t>142210703214</t>
  </si>
  <si>
    <t>湖北大学</t>
  </si>
  <si>
    <t>待业</t>
  </si>
  <si>
    <t>夏炜</t>
  </si>
  <si>
    <t>142210700230</t>
  </si>
  <si>
    <t>张扬</t>
  </si>
  <si>
    <t>142210703812</t>
  </si>
  <si>
    <t>湖北工业大学工程技术学院</t>
  </si>
  <si>
    <t>湖北省黄冈市英山县人民检察院</t>
  </si>
  <si>
    <t>柳成荫</t>
  </si>
  <si>
    <t>142210701208</t>
  </si>
  <si>
    <t>中国地质大学（武汉）珠宝检测中心</t>
  </si>
  <si>
    <t>李超阳</t>
  </si>
  <si>
    <t>142210703206</t>
  </si>
  <si>
    <t>昆山新龙宝化工</t>
  </si>
  <si>
    <t>高浩源</t>
  </si>
  <si>
    <t>142210701524</t>
  </si>
  <si>
    <t>三里畈镇人民政府</t>
  </si>
  <si>
    <t>14230202006013017</t>
  </si>
  <si>
    <t>王成博</t>
  </si>
  <si>
    <t>142210700713</t>
  </si>
  <si>
    <t>陶雅睿</t>
  </si>
  <si>
    <t>142210701727</t>
  </si>
  <si>
    <t>桂林电子科技大学</t>
  </si>
  <si>
    <t>库瑜珂</t>
  </si>
  <si>
    <t>142210701613</t>
  </si>
  <si>
    <t>香港浸会大学</t>
  </si>
  <si>
    <t>14230202006013018</t>
  </si>
  <si>
    <t>夏雨</t>
  </si>
  <si>
    <t>142210700728</t>
  </si>
  <si>
    <t>刘薇</t>
  </si>
  <si>
    <t>142210702307</t>
  </si>
  <si>
    <t>湖北工程学院</t>
  </si>
  <si>
    <t>胡亢亢</t>
  </si>
  <si>
    <t>142210702714</t>
  </si>
  <si>
    <t>湖北商贸学院</t>
  </si>
  <si>
    <t>英山县公安局</t>
  </si>
  <si>
    <t>14230202006013019</t>
  </si>
  <si>
    <t>陈超</t>
  </si>
  <si>
    <t>142210701910</t>
  </si>
  <si>
    <t>天津理工大学</t>
  </si>
  <si>
    <t>安徽省宁国市西津街道双溪村村民委员会</t>
  </si>
  <si>
    <t>杜焕章</t>
  </si>
  <si>
    <t>142210701405</t>
  </si>
  <si>
    <t>武汉轻工大学</t>
  </si>
  <si>
    <t>英山县乡镇水产服务中心</t>
  </si>
  <si>
    <t>王海</t>
  </si>
  <si>
    <t>142210703325</t>
  </si>
  <si>
    <t>岳西县城市管理局</t>
  </si>
  <si>
    <t>14230202006013020</t>
  </si>
  <si>
    <t>叶霄</t>
  </si>
  <si>
    <t>142210700411</t>
  </si>
  <si>
    <t>武汉工程职业技术学院</t>
  </si>
  <si>
    <t>英山县城市管理执法局城东执法大队</t>
  </si>
  <si>
    <t>黄佳豪</t>
  </si>
  <si>
    <t>142210702823</t>
  </si>
  <si>
    <t>湖北生态工程职业技术学院</t>
  </si>
  <si>
    <t>上海松基科技有限公司</t>
  </si>
  <si>
    <t>杜博</t>
  </si>
  <si>
    <t>142210701203</t>
  </si>
  <si>
    <t>湖北省英山县人力资源和社会保障局</t>
  </si>
  <si>
    <t>蒋春桂</t>
  </si>
  <si>
    <t>142210704015</t>
  </si>
  <si>
    <t>淮南师范学院</t>
  </si>
  <si>
    <t>朱森</t>
  </si>
  <si>
    <t>142210703030</t>
  </si>
  <si>
    <t>戴中源</t>
  </si>
  <si>
    <t>142210704101</t>
  </si>
  <si>
    <t>长江工程职业技术学院</t>
  </si>
  <si>
    <t>14230202006013021</t>
  </si>
  <si>
    <t>石楚</t>
  </si>
  <si>
    <t>142210703721</t>
  </si>
  <si>
    <t>英山县救助管理站</t>
  </si>
  <si>
    <t>金成</t>
  </si>
  <si>
    <t>142210703120</t>
  </si>
  <si>
    <t>湖北轻工职业技术学院</t>
  </si>
  <si>
    <t>王润</t>
  </si>
  <si>
    <t>142210702023</t>
  </si>
  <si>
    <t>英山县公安局温泉派出所</t>
  </si>
  <si>
    <t>14230202006013022</t>
  </si>
  <si>
    <t>涂传楷</t>
  </si>
  <si>
    <t>142210701830</t>
  </si>
  <si>
    <t>冯伟杰</t>
  </si>
  <si>
    <t>142210700318</t>
  </si>
  <si>
    <t>夏鑫城</t>
  </si>
  <si>
    <t>142210702827</t>
  </si>
  <si>
    <t>湖北警官学院</t>
  </si>
  <si>
    <t>14230202006013023</t>
  </si>
  <si>
    <t>蔡可</t>
  </si>
  <si>
    <t>142210703904</t>
  </si>
  <si>
    <t>江南大学</t>
  </si>
  <si>
    <t>倪松喜</t>
  </si>
  <si>
    <t>142210701605</t>
  </si>
  <si>
    <t>马曹庙镇政府</t>
  </si>
  <si>
    <t>冯源</t>
  </si>
  <si>
    <t>142210703319</t>
  </si>
  <si>
    <t>武汉生物工程学院</t>
  </si>
  <si>
    <t>14230202006013024</t>
  </si>
  <si>
    <t>胡文栋</t>
  </si>
  <si>
    <t>142210700620</t>
  </si>
  <si>
    <t>湖北城市建设职业技术学院</t>
  </si>
  <si>
    <t>陈林辉</t>
  </si>
  <si>
    <t>142210701310</t>
  </si>
  <si>
    <t>蕲春县公安局</t>
  </si>
  <si>
    <t>丁圣权</t>
  </si>
  <si>
    <t>142210702018</t>
  </si>
  <si>
    <t>武汉工商学院</t>
  </si>
  <si>
    <t>蕲春县公安局漕河派出所</t>
  </si>
  <si>
    <t>14230202006013026</t>
  </si>
  <si>
    <t>徐沣佚</t>
  </si>
  <si>
    <t>142210703506</t>
  </si>
  <si>
    <t>天津城建大学</t>
  </si>
  <si>
    <t>韩璋</t>
  </si>
  <si>
    <t>142210703811</t>
  </si>
  <si>
    <t>余正阳</t>
  </si>
  <si>
    <t>142210702807</t>
  </si>
  <si>
    <t>张祯珍</t>
  </si>
  <si>
    <t>142210704321</t>
  </si>
  <si>
    <t>陈珺乔</t>
  </si>
  <si>
    <t>142210702226</t>
  </si>
  <si>
    <t>文山学院</t>
  </si>
  <si>
    <t>14230202006013027</t>
  </si>
  <si>
    <t>何晓东</t>
  </si>
  <si>
    <t>142210703114</t>
  </si>
  <si>
    <t>浠水县交警大队车管所</t>
  </si>
  <si>
    <t>邹满</t>
  </si>
  <si>
    <t>142210700706</t>
  </si>
  <si>
    <t>县人才交流中心</t>
  </si>
  <si>
    <t>胡利熬</t>
  </si>
  <si>
    <t>142210701328</t>
  </si>
  <si>
    <t>武汉商贸职业学院</t>
  </si>
  <si>
    <t>中交二航局建筑科技有限公司</t>
  </si>
  <si>
    <t>周玉馨</t>
  </si>
  <si>
    <t>142210704003</t>
  </si>
  <si>
    <t>江西司法警官职业学院</t>
  </si>
  <si>
    <t>分宜县人民检察院</t>
  </si>
  <si>
    <t>姚振</t>
  </si>
  <si>
    <t>142210702112</t>
  </si>
  <si>
    <t>江西先锋软件职业技术学院</t>
  </si>
  <si>
    <t>何涛</t>
  </si>
  <si>
    <t>142210702012</t>
  </si>
  <si>
    <t>湖北省浠水县检察院</t>
  </si>
  <si>
    <t>14230202006013028</t>
  </si>
  <si>
    <t>张煜钦</t>
  </si>
  <si>
    <t>142210702503</t>
  </si>
  <si>
    <t>蕲春县漕河镇城东派出所</t>
  </si>
  <si>
    <t>刘佳康</t>
  </si>
  <si>
    <t>142210701908</t>
  </si>
  <si>
    <t>中国地质大学（武汉）</t>
  </si>
  <si>
    <t>彭悦</t>
  </si>
  <si>
    <t>142210700122</t>
  </si>
  <si>
    <t>中国人民公安大学</t>
  </si>
  <si>
    <t>山东省济南市公安局特警支队</t>
  </si>
  <si>
    <t>14230202006013029</t>
  </si>
  <si>
    <t>王伟奇</t>
  </si>
  <si>
    <t>142210702214</t>
  </si>
  <si>
    <t>北京学海扬帆教育科技有限公司武汉分公司</t>
  </si>
  <si>
    <t>龚志伟</t>
  </si>
  <si>
    <t>142210701303</t>
  </si>
  <si>
    <t>蕲春县狮子镇於冲小学</t>
  </si>
  <si>
    <t>王群升</t>
  </si>
  <si>
    <t>142210704509</t>
  </si>
  <si>
    <t>太原科技大学</t>
  </si>
  <si>
    <t>叶城奇</t>
  </si>
  <si>
    <t>142210703623</t>
  </si>
  <si>
    <t>武汉大学珞珈学院</t>
  </si>
  <si>
    <t>蒋理</t>
  </si>
  <si>
    <t>142210700806</t>
  </si>
  <si>
    <t>武穴市公共检验检测中心</t>
  </si>
  <si>
    <t>徐亚洲</t>
  </si>
  <si>
    <t>142210704421</t>
  </si>
  <si>
    <t>湖北省黄冈市浠水县汪岗镇退役军人服务站</t>
  </si>
  <si>
    <t>14230202006013031</t>
  </si>
  <si>
    <t>汪荣华</t>
  </si>
  <si>
    <t>142210700201</t>
  </si>
  <si>
    <t>蕲春县大同镇民政办</t>
  </si>
  <si>
    <t>吕佳杭</t>
  </si>
  <si>
    <t>142210702719</t>
  </si>
  <si>
    <t>河南工程学院</t>
  </si>
  <si>
    <t>蕲春县人民医院</t>
  </si>
  <si>
    <t>曾卓群</t>
  </si>
  <si>
    <t>142210702603</t>
  </si>
  <si>
    <t>荆楚理工学院</t>
  </si>
  <si>
    <t>黄梅县公安局</t>
  </si>
  <si>
    <t>14230202006013032</t>
  </si>
  <si>
    <t>柯依伶</t>
  </si>
  <si>
    <t>142210701119</t>
  </si>
  <si>
    <t>厦门理工学院</t>
  </si>
  <si>
    <t>瑞昌市行政服务中心</t>
  </si>
  <si>
    <t>周碧馨</t>
  </si>
  <si>
    <t>142210704012</t>
  </si>
  <si>
    <t>琚昀</t>
  </si>
  <si>
    <t>142210702224</t>
  </si>
  <si>
    <t>合肥铁路公安处黄梅站派出所</t>
  </si>
  <si>
    <t>14230202006013033</t>
  </si>
  <si>
    <t>林昊</t>
  </si>
  <si>
    <t>142210704414</t>
  </si>
  <si>
    <t>张润邦</t>
  </si>
  <si>
    <t>142210702926</t>
  </si>
  <si>
    <t>北京体育大学</t>
  </si>
  <si>
    <t>石钧</t>
  </si>
  <si>
    <t>142210700325</t>
  </si>
  <si>
    <t>中国建设银行黄冈分行</t>
  </si>
  <si>
    <t>刘定辉</t>
  </si>
  <si>
    <t>142210702417</t>
  </si>
  <si>
    <t>五峰县文化和旅游局</t>
  </si>
  <si>
    <t>李思豪</t>
  </si>
  <si>
    <t>142210701425</t>
  </si>
  <si>
    <t>商丘师范学院</t>
  </si>
  <si>
    <t>李卫涛普拉提工作室</t>
  </si>
  <si>
    <t>乐哲</t>
  </si>
  <si>
    <t>142210701129</t>
  </si>
  <si>
    <t>14230202006013034</t>
  </si>
  <si>
    <t>张金柱</t>
  </si>
  <si>
    <t>142210703611</t>
  </si>
  <si>
    <t>河北工程大学</t>
  </si>
  <si>
    <t>黄梅县公安局濯港派出所</t>
  </si>
  <si>
    <t>王期伟</t>
  </si>
  <si>
    <t>142210704309</t>
  </si>
  <si>
    <t>胡杰</t>
  </si>
  <si>
    <t>142210702612</t>
  </si>
  <si>
    <t>湖北省青润水利勘察设计有限公司</t>
  </si>
  <si>
    <t>14230202006013035</t>
  </si>
  <si>
    <t>夏文冬</t>
  </si>
  <si>
    <t>142210700505</t>
  </si>
  <si>
    <t>柳琦</t>
  </si>
  <si>
    <t>142210703615</t>
  </si>
  <si>
    <t>武汉设计工程学院</t>
  </si>
  <si>
    <t>杜明浪</t>
  </si>
  <si>
    <t>142210703019</t>
  </si>
  <si>
    <t>江西理工大学应用科学学院</t>
  </si>
  <si>
    <t>吴星泽</t>
  </si>
  <si>
    <t>142210703818</t>
  </si>
  <si>
    <t>待就业</t>
  </si>
  <si>
    <t>蒋浩</t>
  </si>
  <si>
    <t>142210703017</t>
  </si>
  <si>
    <t>河北地质大学华信学院</t>
  </si>
  <si>
    <t>14230202006013036</t>
  </si>
  <si>
    <t>卢永星</t>
  </si>
  <si>
    <t>142210703914</t>
  </si>
  <si>
    <t>江西理工大学</t>
  </si>
  <si>
    <t>武汉经济技术开发区（汉南区）应急管理局（编外人员）</t>
  </si>
  <si>
    <t>蔡蔚</t>
  </si>
  <si>
    <t>142210700313</t>
  </si>
  <si>
    <t>邢星</t>
  </si>
  <si>
    <t>142210703110</t>
  </si>
  <si>
    <t>湖北鄂旅投黄梅文化旅游投资开发有限公司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</si>
</sst>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Tahoma"/>
      <charset val="134"/>
    </font>
    <font>
      <sz val="11"/>
      <name val="Tahoma"/>
      <charset val="134"/>
    </font>
    <font>
      <sz val="8"/>
      <name val="Tahoma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ahoma"/>
      <charset val="134"/>
    </font>
    <font>
      <b/>
      <sz val="8"/>
      <name val="宋体"/>
      <charset val="134"/>
    </font>
    <font>
      <sz val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5" fillId="0" borderId="0"/>
    <xf numFmtId="0" fontId="1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/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7" fillId="18" borderId="5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5" fillId="0" borderId="0"/>
    <xf numFmtId="0" fontId="11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5" fillId="0" borderId="0"/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0" borderId="0"/>
    <xf numFmtId="0" fontId="11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5" fillId="0" borderId="0"/>
    <xf numFmtId="0" fontId="1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32" fillId="0" borderId="0">
      <alignment vertical="center"/>
    </xf>
    <xf numFmtId="0" fontId="31" fillId="0" borderId="0">
      <alignment vertical="center"/>
    </xf>
    <xf numFmtId="0" fontId="31" fillId="0" borderId="0"/>
  </cellStyleXfs>
  <cellXfs count="19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1" xfId="62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2" borderId="2" xfId="61" applyNumberFormat="1" applyFont="1" applyFill="1" applyBorder="1" applyAlignment="1">
      <alignment horizontal="center" vertical="center" wrapText="1"/>
    </xf>
    <xf numFmtId="0" fontId="5" fillId="2" borderId="1" xfId="61" applyNumberFormat="1" applyFont="1" applyFill="1" applyBorder="1" applyAlignment="1">
      <alignment horizontal="center" vertical="center" wrapText="1"/>
    </xf>
    <xf numFmtId="0" fontId="5" fillId="2" borderId="3" xfId="61" applyNumberFormat="1" applyFont="1" applyFill="1" applyBorder="1" applyAlignment="1">
      <alignment horizontal="center" vertical="center" wrapText="1"/>
    </xf>
    <xf numFmtId="0" fontId="5" fillId="2" borderId="4" xfId="6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62" applyNumberFormat="1" applyFont="1" applyFill="1" applyBorder="1" applyAlignment="1">
      <alignment horizontal="center" vertical="center" wrapText="1"/>
    </xf>
    <xf numFmtId="0" fontId="9" fillId="2" borderId="1" xfId="61" applyNumberFormat="1" applyFont="1" applyFill="1" applyBorder="1" applyAlignment="1">
      <alignment horizontal="center" vertical="center" wrapText="1"/>
    </xf>
    <xf numFmtId="0" fontId="5" fillId="2" borderId="1" xfId="61" applyNumberFormat="1" applyFont="1" applyFill="1" applyBorder="1" applyAlignment="1">
      <alignment horizontal="left" vertical="center" wrapText="1"/>
    </xf>
    <xf numFmtId="0" fontId="4" fillId="2" borderId="1" xfId="62" applyFont="1" applyFill="1" applyBorder="1" applyAlignment="1">
      <alignment horizontal="center" vertical="center" wrapText="1"/>
    </xf>
    <xf numFmtId="0" fontId="5" fillId="2" borderId="1" xfId="61" applyFont="1" applyFill="1" applyBorder="1" applyAlignment="1">
      <alignment horizontal="left" vertical="center" wrapText="1"/>
    </xf>
    <xf numFmtId="0" fontId="4" fillId="2" borderId="1" xfId="62" applyNumberFormat="1" applyFont="1" applyFill="1" applyBorder="1" applyAlignment="1" quotePrefix="1">
      <alignment horizontal="center" vertical="center" wrapText="1"/>
    </xf>
    <xf numFmtId="0" fontId="5" fillId="2" borderId="2" xfId="61" applyNumberFormat="1" applyFont="1" applyFill="1" applyBorder="1" applyAlignment="1" quotePrefix="1">
      <alignment horizontal="center" vertical="center" wrapText="1"/>
    </xf>
    <xf numFmtId="0" fontId="5" fillId="2" borderId="1" xfId="61" applyNumberFormat="1" applyFont="1" applyFill="1" applyBorder="1" applyAlignment="1" quotePrefix="1">
      <alignment horizontal="center" vertical="center" wrapText="1"/>
    </xf>
    <xf numFmtId="0" fontId="9" fillId="2" borderId="1" xfId="61" applyNumberFormat="1" applyFont="1" applyFill="1" applyBorder="1" applyAlignment="1" quotePrefix="1">
      <alignment horizontal="center" vertical="center" wrapText="1"/>
    </xf>
    <xf numFmtId="0" fontId="5" fillId="2" borderId="1" xfId="61" applyNumberFormat="1" applyFont="1" applyFill="1" applyBorder="1" applyAlignment="1" quotePrefix="1">
      <alignment horizontal="left" vertical="center" wrapText="1"/>
    </xf>
    <xf numFmtId="0" fontId="5" fillId="2" borderId="3" xfId="61" applyNumberFormat="1" applyFont="1" applyFill="1" applyBorder="1" applyAlignment="1" quotePrefix="1">
      <alignment horizontal="center" vertical="center" wrapText="1"/>
    </xf>
    <xf numFmtId="0" fontId="5" fillId="2" borderId="4" xfId="61" applyNumberFormat="1" applyFont="1" applyFill="1" applyBorder="1" applyAlignment="1" quotePrefix="1">
      <alignment horizontal="center" vertical="center" wrapText="1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2 5" xfId="20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2 2 6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5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6" xfId="63"/>
    <cellStyle name="常规 2 4 2" xfId="64"/>
    <cellStyle name="常规 3" xfId="65"/>
    <cellStyle name="常规 3 3" xfId="66"/>
    <cellStyle name="常规 3 4" xfId="67"/>
    <cellStyle name="常规 4" xfId="68"/>
    <cellStyle name="常规 4 2" xfId="69"/>
    <cellStyle name="常规 4 3" xfId="70"/>
    <cellStyle name="常规 5" xfId="71"/>
    <cellStyle name="常规 7" xfId="72"/>
    <cellStyle name="常规 8" xfId="73"/>
    <cellStyle name="常规 9" xfId="7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72"/>
  <sheetViews>
    <sheetView tabSelected="1" zoomScale="85" zoomScaleNormal="85" workbookViewId="0">
      <selection activeCell="A1" sqref="A1:V1"/>
    </sheetView>
  </sheetViews>
  <sheetFormatPr defaultColWidth="9" defaultRowHeight="14.25"/>
  <cols>
    <col min="1" max="1" width="9.625" style="1" customWidth="1"/>
    <col min="2" max="2" width="10.625" style="1" customWidth="1"/>
    <col min="3" max="3" width="14" style="1" customWidth="1"/>
    <col min="4" max="4" width="9.625" style="2" customWidth="1"/>
    <col min="5" max="6" width="4.25" style="1" customWidth="1"/>
    <col min="7" max="7" width="8.5" style="1" customWidth="1"/>
    <col min="8" max="8" width="4.75" style="1" customWidth="1"/>
    <col min="9" max="9" width="10.5" style="3" customWidth="1"/>
    <col min="10" max="14" width="7" style="1" customWidth="1"/>
    <col min="15" max="15" width="7.625" style="1" customWidth="1"/>
    <col min="16" max="16" width="4.75" style="1" customWidth="1"/>
    <col min="17" max="17" width="4.875" style="4" customWidth="1"/>
    <col min="18" max="19" width="7.5" style="4" customWidth="1"/>
    <col min="20" max="20" width="20.625" style="1" customWidth="1"/>
    <col min="21" max="21" width="28.25" style="1" customWidth="1"/>
    <col min="22" max="22" width="6.375" style="1" customWidth="1"/>
    <col min="23" max="16384" width="9" style="1"/>
  </cols>
  <sheetData>
    <row r="1" ht="26.1" customHeight="1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6" t="s">
        <v>6</v>
      </c>
      <c r="G2" s="19" t="s">
        <v>7</v>
      </c>
      <c r="H2" s="19" t="s">
        <v>8</v>
      </c>
      <c r="I2" s="19" t="s">
        <v>9</v>
      </c>
      <c r="J2" s="12" t="s">
        <v>10</v>
      </c>
      <c r="K2" s="13"/>
      <c r="L2" s="13"/>
      <c r="M2" s="13"/>
      <c r="N2" s="13"/>
      <c r="O2" s="13"/>
      <c r="P2" s="6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17" t="s">
        <v>16</v>
      </c>
      <c r="V2" s="6" t="s">
        <v>17</v>
      </c>
    </row>
    <row r="3" ht="31.5" spans="1:22">
      <c r="A3" s="6"/>
      <c r="B3" s="6"/>
      <c r="C3" s="6"/>
      <c r="D3" s="6"/>
      <c r="E3" s="6"/>
      <c r="F3" s="6"/>
      <c r="G3" s="7"/>
      <c r="H3" s="7"/>
      <c r="I3" s="7"/>
      <c r="J3" s="14" t="s">
        <v>18</v>
      </c>
      <c r="K3" s="14" t="s">
        <v>19</v>
      </c>
      <c r="L3" s="14" t="s">
        <v>20</v>
      </c>
      <c r="M3" s="14" t="s">
        <v>21</v>
      </c>
      <c r="N3" s="14" t="s">
        <v>22</v>
      </c>
      <c r="O3" s="6" t="s">
        <v>23</v>
      </c>
      <c r="P3" s="6"/>
      <c r="Q3" s="6"/>
      <c r="R3" s="6"/>
      <c r="S3" s="6"/>
      <c r="T3" s="6"/>
      <c r="U3" s="17"/>
      <c r="V3" s="6"/>
    </row>
    <row r="4" ht="24.95" customHeight="1" spans="1:22">
      <c r="A4" s="20" t="s">
        <v>24</v>
      </c>
      <c r="B4" s="20" t="s">
        <v>25</v>
      </c>
      <c r="C4" s="20" t="s">
        <v>26</v>
      </c>
      <c r="D4" s="20" t="s">
        <v>27</v>
      </c>
      <c r="E4" s="8">
        <v>1</v>
      </c>
      <c r="F4" s="9">
        <f>RANK(R4,$R$4:$R$5)</f>
        <v>1</v>
      </c>
      <c r="G4" s="21" t="s">
        <v>28</v>
      </c>
      <c r="H4" s="21" t="s">
        <v>29</v>
      </c>
      <c r="I4" s="22" t="s">
        <v>30</v>
      </c>
      <c r="J4" s="16">
        <v>61.6</v>
      </c>
      <c r="K4" s="16">
        <v>53.5</v>
      </c>
      <c r="L4" s="16">
        <v>0</v>
      </c>
      <c r="M4" s="16">
        <v>0</v>
      </c>
      <c r="N4" s="16">
        <v>0</v>
      </c>
      <c r="O4" s="16">
        <v>28.9775</v>
      </c>
      <c r="P4" s="16"/>
      <c r="Q4" s="16">
        <v>81.3</v>
      </c>
      <c r="R4" s="16">
        <f t="shared" ref="R4:R25" si="0">O4+Q4*0.5</f>
        <v>69.6275</v>
      </c>
      <c r="S4" s="9" t="s">
        <v>31</v>
      </c>
      <c r="T4" s="23" t="s">
        <v>32</v>
      </c>
      <c r="U4" s="18" t="s">
        <v>33</v>
      </c>
      <c r="V4" s="9"/>
    </row>
    <row r="5" ht="24.95" customHeight="1" spans="1:22">
      <c r="A5" s="24" t="s">
        <v>24</v>
      </c>
      <c r="B5" s="24" t="s">
        <v>25</v>
      </c>
      <c r="C5" s="24" t="s">
        <v>26</v>
      </c>
      <c r="D5" s="10"/>
      <c r="E5" s="10">
        <v>1</v>
      </c>
      <c r="F5" s="9">
        <f>RANK(R5,$R$4:$R$5)</f>
        <v>2</v>
      </c>
      <c r="G5" s="21" t="s">
        <v>34</v>
      </c>
      <c r="H5" s="21" t="s">
        <v>29</v>
      </c>
      <c r="I5" s="22" t="s">
        <v>35</v>
      </c>
      <c r="J5" s="16">
        <v>43.2</v>
      </c>
      <c r="K5" s="16">
        <v>60.5</v>
      </c>
      <c r="L5" s="16">
        <v>0</v>
      </c>
      <c r="M5" s="16">
        <v>0</v>
      </c>
      <c r="N5" s="16">
        <v>0</v>
      </c>
      <c r="O5" s="16">
        <v>25.4925</v>
      </c>
      <c r="P5" s="16"/>
      <c r="Q5" s="16">
        <v>82</v>
      </c>
      <c r="R5" s="16">
        <f t="shared" si="0"/>
        <v>66.4925</v>
      </c>
      <c r="S5" s="9" t="s">
        <v>31</v>
      </c>
      <c r="T5" s="23" t="s">
        <v>36</v>
      </c>
      <c r="U5" s="18" t="s">
        <v>37</v>
      </c>
      <c r="V5" s="9"/>
    </row>
    <row r="6" ht="24.95" customHeight="1" spans="1:22">
      <c r="A6" s="20" t="s">
        <v>38</v>
      </c>
      <c r="B6" s="20" t="s">
        <v>39</v>
      </c>
      <c r="C6" s="20" t="s">
        <v>26</v>
      </c>
      <c r="D6" s="20" t="s">
        <v>40</v>
      </c>
      <c r="E6" s="8">
        <v>2</v>
      </c>
      <c r="F6" s="9">
        <f t="shared" ref="F6:F11" si="1">RANK(R6,$R$6:$R$11)</f>
        <v>1</v>
      </c>
      <c r="G6" s="21" t="s">
        <v>41</v>
      </c>
      <c r="H6" s="21" t="s">
        <v>29</v>
      </c>
      <c r="I6" s="22" t="s">
        <v>42</v>
      </c>
      <c r="J6" s="16">
        <v>69.6</v>
      </c>
      <c r="K6" s="16">
        <v>71</v>
      </c>
      <c r="L6" s="16">
        <v>0</v>
      </c>
      <c r="M6" s="16">
        <v>71</v>
      </c>
      <c r="N6" s="16">
        <v>0</v>
      </c>
      <c r="O6" s="16">
        <v>35.22</v>
      </c>
      <c r="P6" s="16"/>
      <c r="Q6" s="16">
        <v>83.4</v>
      </c>
      <c r="R6" s="16">
        <f t="shared" si="0"/>
        <v>76.92</v>
      </c>
      <c r="S6" s="9" t="s">
        <v>31</v>
      </c>
      <c r="T6" s="23" t="s">
        <v>43</v>
      </c>
      <c r="U6" s="18" t="s">
        <v>44</v>
      </c>
      <c r="V6" s="9"/>
    </row>
    <row r="7" ht="24.95" customHeight="1" spans="1:22">
      <c r="A7" s="24" t="s">
        <v>38</v>
      </c>
      <c r="B7" s="24" t="s">
        <v>39</v>
      </c>
      <c r="C7" s="24" t="s">
        <v>26</v>
      </c>
      <c r="D7" s="10"/>
      <c r="E7" s="10">
        <v>2</v>
      </c>
      <c r="F7" s="9">
        <f t="shared" si="1"/>
        <v>2</v>
      </c>
      <c r="G7" s="21" t="s">
        <v>45</v>
      </c>
      <c r="H7" s="21" t="s">
        <v>29</v>
      </c>
      <c r="I7" s="22" t="s">
        <v>46</v>
      </c>
      <c r="J7" s="16">
        <v>71.2</v>
      </c>
      <c r="K7" s="16">
        <v>73</v>
      </c>
      <c r="L7" s="16">
        <v>0</v>
      </c>
      <c r="M7" s="16">
        <v>65</v>
      </c>
      <c r="N7" s="16">
        <v>0</v>
      </c>
      <c r="O7" s="16">
        <v>34.94</v>
      </c>
      <c r="P7" s="16"/>
      <c r="Q7" s="16">
        <v>82.2</v>
      </c>
      <c r="R7" s="16">
        <f t="shared" si="0"/>
        <v>76.04</v>
      </c>
      <c r="S7" s="9" t="s">
        <v>31</v>
      </c>
      <c r="T7" s="23" t="s">
        <v>47</v>
      </c>
      <c r="U7" s="18" t="s">
        <v>48</v>
      </c>
      <c r="V7" s="9"/>
    </row>
    <row r="8" ht="24.95" customHeight="1" spans="1:22">
      <c r="A8" s="24" t="s">
        <v>38</v>
      </c>
      <c r="B8" s="24" t="s">
        <v>39</v>
      </c>
      <c r="C8" s="24" t="s">
        <v>26</v>
      </c>
      <c r="D8" s="10"/>
      <c r="E8" s="10">
        <v>2</v>
      </c>
      <c r="F8" s="9">
        <f t="shared" si="1"/>
        <v>3</v>
      </c>
      <c r="G8" s="21" t="s">
        <v>49</v>
      </c>
      <c r="H8" s="21" t="s">
        <v>29</v>
      </c>
      <c r="I8" s="22" t="s">
        <v>50</v>
      </c>
      <c r="J8" s="16">
        <v>64</v>
      </c>
      <c r="K8" s="16">
        <v>66.5</v>
      </c>
      <c r="L8" s="16">
        <v>0</v>
      </c>
      <c r="M8" s="16">
        <v>66</v>
      </c>
      <c r="N8" s="16">
        <v>0</v>
      </c>
      <c r="O8" s="16">
        <v>32.675</v>
      </c>
      <c r="P8" s="16"/>
      <c r="Q8" s="16">
        <v>84</v>
      </c>
      <c r="R8" s="16">
        <f t="shared" si="0"/>
        <v>74.675</v>
      </c>
      <c r="S8" s="9" t="s">
        <v>31</v>
      </c>
      <c r="T8" s="23" t="s">
        <v>51</v>
      </c>
      <c r="U8" s="18" t="s">
        <v>52</v>
      </c>
      <c r="V8" s="9"/>
    </row>
    <row r="9" ht="24.95" customHeight="1" spans="1:22">
      <c r="A9" s="24" t="s">
        <v>38</v>
      </c>
      <c r="B9" s="24" t="s">
        <v>39</v>
      </c>
      <c r="C9" s="24" t="s">
        <v>26</v>
      </c>
      <c r="D9" s="10"/>
      <c r="E9" s="10">
        <v>2</v>
      </c>
      <c r="F9" s="9">
        <f t="shared" si="1"/>
        <v>4</v>
      </c>
      <c r="G9" s="21" t="s">
        <v>53</v>
      </c>
      <c r="H9" s="21" t="s">
        <v>29</v>
      </c>
      <c r="I9" s="22" t="s">
        <v>54</v>
      </c>
      <c r="J9" s="16">
        <v>64.8</v>
      </c>
      <c r="K9" s="16">
        <v>73.5</v>
      </c>
      <c r="L9" s="16">
        <v>0</v>
      </c>
      <c r="M9" s="16">
        <v>68</v>
      </c>
      <c r="N9" s="16">
        <v>0</v>
      </c>
      <c r="O9" s="16">
        <v>34.185</v>
      </c>
      <c r="P9" s="16"/>
      <c r="Q9" s="16">
        <v>80.2</v>
      </c>
      <c r="R9" s="16">
        <f t="shared" si="0"/>
        <v>74.285</v>
      </c>
      <c r="S9" s="9" t="s">
        <v>31</v>
      </c>
      <c r="T9" s="23" t="s">
        <v>55</v>
      </c>
      <c r="U9" s="18" t="s">
        <v>56</v>
      </c>
      <c r="V9" s="9"/>
    </row>
    <row r="10" ht="24.95" customHeight="1" spans="1:22">
      <c r="A10" s="24" t="s">
        <v>38</v>
      </c>
      <c r="B10" s="24" t="s">
        <v>39</v>
      </c>
      <c r="C10" s="24" t="s">
        <v>26</v>
      </c>
      <c r="D10" s="10"/>
      <c r="E10" s="10">
        <v>2</v>
      </c>
      <c r="F10" s="9">
        <f t="shared" si="1"/>
        <v>5</v>
      </c>
      <c r="G10" s="21" t="s">
        <v>57</v>
      </c>
      <c r="H10" s="21" t="s">
        <v>29</v>
      </c>
      <c r="I10" s="22" t="s">
        <v>58</v>
      </c>
      <c r="J10" s="16">
        <v>60</v>
      </c>
      <c r="K10" s="16">
        <v>64.5</v>
      </c>
      <c r="L10" s="16">
        <v>0</v>
      </c>
      <c r="M10" s="16">
        <v>65</v>
      </c>
      <c r="N10" s="16">
        <v>0</v>
      </c>
      <c r="O10" s="16">
        <v>31.425</v>
      </c>
      <c r="P10" s="16"/>
      <c r="Q10" s="16">
        <v>81.2</v>
      </c>
      <c r="R10" s="16">
        <f t="shared" si="0"/>
        <v>72.025</v>
      </c>
      <c r="S10" s="9" t="s">
        <v>31</v>
      </c>
      <c r="T10" s="23" t="s">
        <v>59</v>
      </c>
      <c r="U10" s="18" t="s">
        <v>60</v>
      </c>
      <c r="V10" s="9"/>
    </row>
    <row r="11" ht="24.95" customHeight="1" spans="1:22">
      <c r="A11" s="25" t="s">
        <v>38</v>
      </c>
      <c r="B11" s="25" t="s">
        <v>39</v>
      </c>
      <c r="C11" s="25" t="s">
        <v>26</v>
      </c>
      <c r="D11" s="11"/>
      <c r="E11" s="11">
        <v>2</v>
      </c>
      <c r="F11" s="9">
        <f t="shared" si="1"/>
        <v>6</v>
      </c>
      <c r="G11" s="21" t="s">
        <v>61</v>
      </c>
      <c r="H11" s="21" t="s">
        <v>29</v>
      </c>
      <c r="I11" s="22" t="s">
        <v>62</v>
      </c>
      <c r="J11" s="16">
        <v>53.6</v>
      </c>
      <c r="K11" s="16">
        <v>74</v>
      </c>
      <c r="L11" s="16">
        <v>0</v>
      </c>
      <c r="M11" s="16">
        <v>65</v>
      </c>
      <c r="N11" s="16">
        <v>0</v>
      </c>
      <c r="O11" s="16">
        <v>31.57</v>
      </c>
      <c r="P11" s="16"/>
      <c r="Q11" s="16">
        <v>76.4</v>
      </c>
      <c r="R11" s="16">
        <f t="shared" si="0"/>
        <v>69.77</v>
      </c>
      <c r="S11" s="9" t="s">
        <v>63</v>
      </c>
      <c r="T11" s="23" t="s">
        <v>64</v>
      </c>
      <c r="U11" s="18" t="s">
        <v>65</v>
      </c>
      <c r="V11" s="9"/>
    </row>
    <row r="12" ht="24.95" customHeight="1" spans="1:22">
      <c r="A12" s="20" t="s">
        <v>38</v>
      </c>
      <c r="B12" s="20" t="s">
        <v>39</v>
      </c>
      <c r="C12" s="20" t="s">
        <v>66</v>
      </c>
      <c r="D12" s="20" t="s">
        <v>67</v>
      </c>
      <c r="E12" s="8">
        <v>1</v>
      </c>
      <c r="F12" s="9">
        <f>RANK(R12,$R$12:$R$14)</f>
        <v>1</v>
      </c>
      <c r="G12" s="21" t="s">
        <v>68</v>
      </c>
      <c r="H12" s="21" t="s">
        <v>29</v>
      </c>
      <c r="I12" s="22" t="s">
        <v>69</v>
      </c>
      <c r="J12" s="16">
        <v>63.2</v>
      </c>
      <c r="K12" s="16">
        <v>72.5</v>
      </c>
      <c r="L12" s="16">
        <v>0</v>
      </c>
      <c r="M12" s="16">
        <v>77</v>
      </c>
      <c r="N12" s="16">
        <v>0</v>
      </c>
      <c r="O12" s="16">
        <v>35.065</v>
      </c>
      <c r="P12" s="16"/>
      <c r="Q12" s="16">
        <v>83.5</v>
      </c>
      <c r="R12" s="16">
        <f t="shared" si="0"/>
        <v>76.815</v>
      </c>
      <c r="S12" s="9" t="s">
        <v>31</v>
      </c>
      <c r="T12" s="23" t="s">
        <v>70</v>
      </c>
      <c r="U12" s="18" t="s">
        <v>71</v>
      </c>
      <c r="V12" s="9"/>
    </row>
    <row r="13" ht="24.95" customHeight="1" spans="1:22">
      <c r="A13" s="24" t="s">
        <v>38</v>
      </c>
      <c r="B13" s="24" t="s">
        <v>39</v>
      </c>
      <c r="C13" s="24" t="s">
        <v>66</v>
      </c>
      <c r="D13" s="10"/>
      <c r="E13" s="10">
        <v>1</v>
      </c>
      <c r="F13" s="9">
        <f>RANK(R13,$R$12:$R$14)</f>
        <v>2</v>
      </c>
      <c r="G13" s="21" t="s">
        <v>72</v>
      </c>
      <c r="H13" s="21" t="s">
        <v>29</v>
      </c>
      <c r="I13" s="22" t="s">
        <v>73</v>
      </c>
      <c r="J13" s="16">
        <v>64.8</v>
      </c>
      <c r="K13" s="16">
        <v>77</v>
      </c>
      <c r="L13" s="16">
        <v>0</v>
      </c>
      <c r="M13" s="16">
        <v>70</v>
      </c>
      <c r="N13" s="16">
        <v>0</v>
      </c>
      <c r="O13" s="16">
        <v>35.01</v>
      </c>
      <c r="P13" s="16"/>
      <c r="Q13" s="16">
        <v>79.4</v>
      </c>
      <c r="R13" s="16">
        <f t="shared" si="0"/>
        <v>74.71</v>
      </c>
      <c r="S13" s="9" t="s">
        <v>31</v>
      </c>
      <c r="T13" s="23" t="s">
        <v>74</v>
      </c>
      <c r="U13" s="18" t="s">
        <v>75</v>
      </c>
      <c r="V13" s="9"/>
    </row>
    <row r="14" ht="24.95" customHeight="1" spans="1:22">
      <c r="A14" s="25" t="s">
        <v>38</v>
      </c>
      <c r="B14" s="25" t="s">
        <v>39</v>
      </c>
      <c r="C14" s="25" t="s">
        <v>66</v>
      </c>
      <c r="D14" s="11"/>
      <c r="E14" s="11">
        <v>1</v>
      </c>
      <c r="F14" s="9">
        <f>RANK(R14,$R$12:$R$14)</f>
        <v>3</v>
      </c>
      <c r="G14" s="21" t="s">
        <v>76</v>
      </c>
      <c r="H14" s="21" t="s">
        <v>29</v>
      </c>
      <c r="I14" s="22" t="s">
        <v>77</v>
      </c>
      <c r="J14" s="16">
        <v>59.2</v>
      </c>
      <c r="K14" s="16">
        <v>73</v>
      </c>
      <c r="L14" s="16">
        <v>0</v>
      </c>
      <c r="M14" s="16">
        <v>67</v>
      </c>
      <c r="N14" s="16">
        <v>0</v>
      </c>
      <c r="O14" s="16">
        <v>32.84</v>
      </c>
      <c r="P14" s="16"/>
      <c r="Q14" s="16">
        <v>78.6</v>
      </c>
      <c r="R14" s="16">
        <f t="shared" si="0"/>
        <v>72.14</v>
      </c>
      <c r="S14" s="9" t="s">
        <v>78</v>
      </c>
      <c r="T14" s="23" t="s">
        <v>79</v>
      </c>
      <c r="U14" s="18" t="s">
        <v>80</v>
      </c>
      <c r="V14" s="9"/>
    </row>
    <row r="15" ht="24.95" customHeight="1" spans="1:22">
      <c r="A15" s="20" t="s">
        <v>38</v>
      </c>
      <c r="B15" s="20" t="s">
        <v>81</v>
      </c>
      <c r="C15" s="20" t="s">
        <v>82</v>
      </c>
      <c r="D15" s="20" t="s">
        <v>83</v>
      </c>
      <c r="E15" s="8">
        <v>1</v>
      </c>
      <c r="F15" s="9">
        <f>RANK(R15,$R$15:$R$17)</f>
        <v>1</v>
      </c>
      <c r="G15" s="21" t="s">
        <v>84</v>
      </c>
      <c r="H15" s="21" t="s">
        <v>29</v>
      </c>
      <c r="I15" s="22" t="s">
        <v>85</v>
      </c>
      <c r="J15" s="16">
        <v>53.6</v>
      </c>
      <c r="K15" s="16">
        <v>60</v>
      </c>
      <c r="L15" s="16">
        <v>0</v>
      </c>
      <c r="M15" s="16">
        <v>60</v>
      </c>
      <c r="N15" s="16">
        <v>0</v>
      </c>
      <c r="O15" s="16">
        <v>28.72</v>
      </c>
      <c r="P15" s="16"/>
      <c r="Q15" s="16">
        <v>79.2</v>
      </c>
      <c r="R15" s="16">
        <f t="shared" si="0"/>
        <v>68.32</v>
      </c>
      <c r="S15" s="9" t="s">
        <v>31</v>
      </c>
      <c r="T15" s="23" t="s">
        <v>74</v>
      </c>
      <c r="U15" s="18" t="s">
        <v>86</v>
      </c>
      <c r="V15" s="9"/>
    </row>
    <row r="16" ht="24.95" customHeight="1" spans="1:22">
      <c r="A16" s="24" t="s">
        <v>38</v>
      </c>
      <c r="B16" s="24" t="s">
        <v>81</v>
      </c>
      <c r="C16" s="24" t="s">
        <v>82</v>
      </c>
      <c r="D16" s="10"/>
      <c r="E16" s="10">
        <v>1</v>
      </c>
      <c r="F16" s="9">
        <f>RANK(R16,$R$15:$R$17)</f>
        <v>2</v>
      </c>
      <c r="G16" s="21" t="s">
        <v>87</v>
      </c>
      <c r="H16" s="21" t="s">
        <v>29</v>
      </c>
      <c r="I16" s="22" t="s">
        <v>88</v>
      </c>
      <c r="J16" s="16">
        <v>53.6</v>
      </c>
      <c r="K16" s="16">
        <v>53.5</v>
      </c>
      <c r="L16" s="16">
        <v>0</v>
      </c>
      <c r="M16" s="16">
        <v>60</v>
      </c>
      <c r="N16" s="16">
        <v>0</v>
      </c>
      <c r="O16" s="16">
        <v>27.745</v>
      </c>
      <c r="P16" s="16"/>
      <c r="Q16" s="16">
        <v>80.8</v>
      </c>
      <c r="R16" s="16">
        <f t="shared" si="0"/>
        <v>68.145</v>
      </c>
      <c r="S16" s="9" t="s">
        <v>63</v>
      </c>
      <c r="T16" s="23" t="s">
        <v>89</v>
      </c>
      <c r="U16" s="18" t="s">
        <v>90</v>
      </c>
      <c r="V16" s="9"/>
    </row>
    <row r="17" ht="24.95" customHeight="1" spans="1:22">
      <c r="A17" s="25" t="s">
        <v>38</v>
      </c>
      <c r="B17" s="25" t="s">
        <v>81</v>
      </c>
      <c r="C17" s="25" t="s">
        <v>82</v>
      </c>
      <c r="D17" s="11"/>
      <c r="E17" s="11">
        <v>1</v>
      </c>
      <c r="F17" s="9">
        <f>RANK(R17,$R$15:$R$17)</f>
        <v>3</v>
      </c>
      <c r="G17" s="21" t="s">
        <v>91</v>
      </c>
      <c r="H17" s="21" t="s">
        <v>29</v>
      </c>
      <c r="I17" s="22" t="s">
        <v>92</v>
      </c>
      <c r="J17" s="16">
        <v>56</v>
      </c>
      <c r="K17" s="16">
        <v>57.5</v>
      </c>
      <c r="L17" s="16">
        <v>0</v>
      </c>
      <c r="M17" s="16">
        <v>60</v>
      </c>
      <c r="N17" s="16">
        <v>0</v>
      </c>
      <c r="O17" s="16">
        <v>28.825</v>
      </c>
      <c r="P17" s="16"/>
      <c r="Q17" s="16">
        <v>78.4</v>
      </c>
      <c r="R17" s="16">
        <f t="shared" si="0"/>
        <v>68.025</v>
      </c>
      <c r="S17" s="9" t="s">
        <v>78</v>
      </c>
      <c r="T17" s="23" t="s">
        <v>93</v>
      </c>
      <c r="U17" s="18" t="s">
        <v>94</v>
      </c>
      <c r="V17" s="9"/>
    </row>
    <row r="18" ht="24.95" customHeight="1" spans="1:22">
      <c r="A18" s="20" t="s">
        <v>38</v>
      </c>
      <c r="B18" s="20" t="s">
        <v>81</v>
      </c>
      <c r="C18" s="20" t="s">
        <v>95</v>
      </c>
      <c r="D18" s="20" t="s">
        <v>96</v>
      </c>
      <c r="E18" s="8">
        <v>3</v>
      </c>
      <c r="F18" s="9">
        <f t="shared" ref="F18:F25" si="2">RANK(R18,$R$18:$R$25)</f>
        <v>1</v>
      </c>
      <c r="G18" s="21" t="s">
        <v>97</v>
      </c>
      <c r="H18" s="21" t="s">
        <v>29</v>
      </c>
      <c r="I18" s="22" t="s">
        <v>98</v>
      </c>
      <c r="J18" s="16">
        <v>61.6</v>
      </c>
      <c r="K18" s="16">
        <v>66.5</v>
      </c>
      <c r="L18" s="16">
        <v>0</v>
      </c>
      <c r="M18" s="16">
        <v>74</v>
      </c>
      <c r="N18" s="16">
        <v>0</v>
      </c>
      <c r="O18" s="16">
        <v>33.395</v>
      </c>
      <c r="P18" s="16"/>
      <c r="Q18" s="16">
        <v>83.5</v>
      </c>
      <c r="R18" s="16">
        <f t="shared" si="0"/>
        <v>75.145</v>
      </c>
      <c r="S18" s="9" t="s">
        <v>31</v>
      </c>
      <c r="T18" s="23" t="s">
        <v>99</v>
      </c>
      <c r="U18" s="18" t="s">
        <v>100</v>
      </c>
      <c r="V18" s="9"/>
    </row>
    <row r="19" ht="24.95" customHeight="1" spans="1:22">
      <c r="A19" s="24" t="s">
        <v>38</v>
      </c>
      <c r="B19" s="24" t="s">
        <v>81</v>
      </c>
      <c r="C19" s="24" t="s">
        <v>95</v>
      </c>
      <c r="D19" s="10"/>
      <c r="E19" s="10">
        <v>3</v>
      </c>
      <c r="F19" s="9">
        <f t="shared" si="2"/>
        <v>2</v>
      </c>
      <c r="G19" s="21" t="s">
        <v>101</v>
      </c>
      <c r="H19" s="21" t="s">
        <v>29</v>
      </c>
      <c r="I19" s="22" t="s">
        <v>102</v>
      </c>
      <c r="J19" s="16">
        <v>68</v>
      </c>
      <c r="K19" s="16">
        <v>71.5</v>
      </c>
      <c r="L19" s="16">
        <v>0</v>
      </c>
      <c r="M19" s="16">
        <v>67</v>
      </c>
      <c r="N19" s="16">
        <v>0</v>
      </c>
      <c r="O19" s="16">
        <v>34.375</v>
      </c>
      <c r="P19" s="16"/>
      <c r="Q19" s="16">
        <v>81.1</v>
      </c>
      <c r="R19" s="16">
        <f t="shared" si="0"/>
        <v>74.925</v>
      </c>
      <c r="S19" s="9" t="s">
        <v>78</v>
      </c>
      <c r="T19" s="23" t="s">
        <v>89</v>
      </c>
      <c r="U19" s="18" t="s">
        <v>103</v>
      </c>
      <c r="V19" s="9"/>
    </row>
    <row r="20" ht="24.95" customHeight="1" spans="1:22">
      <c r="A20" s="24" t="s">
        <v>38</v>
      </c>
      <c r="B20" s="24" t="s">
        <v>81</v>
      </c>
      <c r="C20" s="24" t="s">
        <v>95</v>
      </c>
      <c r="D20" s="10"/>
      <c r="E20" s="10">
        <v>3</v>
      </c>
      <c r="F20" s="9">
        <f t="shared" si="2"/>
        <v>3</v>
      </c>
      <c r="G20" s="21" t="s">
        <v>104</v>
      </c>
      <c r="H20" s="21" t="s">
        <v>29</v>
      </c>
      <c r="I20" s="22" t="s">
        <v>105</v>
      </c>
      <c r="J20" s="16">
        <v>64</v>
      </c>
      <c r="K20" s="16">
        <v>66</v>
      </c>
      <c r="L20" s="16">
        <v>0</v>
      </c>
      <c r="M20" s="16">
        <v>71</v>
      </c>
      <c r="N20" s="16">
        <v>0</v>
      </c>
      <c r="O20" s="16">
        <v>33.35</v>
      </c>
      <c r="P20" s="16"/>
      <c r="Q20" s="16">
        <v>82.8</v>
      </c>
      <c r="R20" s="16">
        <f t="shared" si="0"/>
        <v>74.75</v>
      </c>
      <c r="S20" s="9" t="s">
        <v>31</v>
      </c>
      <c r="T20" s="23" t="s">
        <v>106</v>
      </c>
      <c r="U20" s="18" t="s">
        <v>107</v>
      </c>
      <c r="V20" s="9"/>
    </row>
    <row r="21" ht="24.95" customHeight="1" spans="1:22">
      <c r="A21" s="24" t="s">
        <v>38</v>
      </c>
      <c r="B21" s="24" t="s">
        <v>81</v>
      </c>
      <c r="C21" s="24" t="s">
        <v>95</v>
      </c>
      <c r="D21" s="10"/>
      <c r="E21" s="10">
        <v>3</v>
      </c>
      <c r="F21" s="9">
        <f t="shared" si="2"/>
        <v>4</v>
      </c>
      <c r="G21" s="21" t="s">
        <v>108</v>
      </c>
      <c r="H21" s="21" t="s">
        <v>29</v>
      </c>
      <c r="I21" s="22" t="s">
        <v>109</v>
      </c>
      <c r="J21" s="16">
        <v>60</v>
      </c>
      <c r="K21" s="16">
        <v>71</v>
      </c>
      <c r="L21" s="16">
        <v>0</v>
      </c>
      <c r="M21" s="16">
        <v>73</v>
      </c>
      <c r="N21" s="16">
        <v>0</v>
      </c>
      <c r="O21" s="16">
        <v>33.6</v>
      </c>
      <c r="P21" s="16"/>
      <c r="Q21" s="16">
        <v>79.2</v>
      </c>
      <c r="R21" s="16">
        <f t="shared" si="0"/>
        <v>73.2</v>
      </c>
      <c r="S21" s="9" t="s">
        <v>31</v>
      </c>
      <c r="T21" s="23" t="s">
        <v>110</v>
      </c>
      <c r="U21" s="18" t="s">
        <v>111</v>
      </c>
      <c r="V21" s="9"/>
    </row>
    <row r="22" ht="24.95" customHeight="1" spans="1:22">
      <c r="A22" s="24" t="s">
        <v>38</v>
      </c>
      <c r="B22" s="24" t="s">
        <v>81</v>
      </c>
      <c r="C22" s="24" t="s">
        <v>95</v>
      </c>
      <c r="D22" s="10"/>
      <c r="E22" s="10">
        <v>3</v>
      </c>
      <c r="F22" s="9">
        <f t="shared" si="2"/>
        <v>5</v>
      </c>
      <c r="G22" s="21" t="s">
        <v>112</v>
      </c>
      <c r="H22" s="21" t="s">
        <v>29</v>
      </c>
      <c r="I22" s="22" t="s">
        <v>113</v>
      </c>
      <c r="J22" s="16">
        <v>66.4</v>
      </c>
      <c r="K22" s="16">
        <v>61</v>
      </c>
      <c r="L22" s="16">
        <v>0</v>
      </c>
      <c r="M22" s="16">
        <v>65</v>
      </c>
      <c r="N22" s="16">
        <v>0</v>
      </c>
      <c r="O22" s="16">
        <v>32.18</v>
      </c>
      <c r="P22" s="16"/>
      <c r="Q22" s="16">
        <v>80.5</v>
      </c>
      <c r="R22" s="16">
        <f t="shared" si="0"/>
        <v>72.43</v>
      </c>
      <c r="S22" s="9" t="s">
        <v>31</v>
      </c>
      <c r="T22" s="23" t="s">
        <v>114</v>
      </c>
      <c r="U22" s="18" t="s">
        <v>115</v>
      </c>
      <c r="V22" s="9"/>
    </row>
    <row r="23" ht="24.95" customHeight="1" spans="1:22">
      <c r="A23" s="24" t="s">
        <v>38</v>
      </c>
      <c r="B23" s="24" t="s">
        <v>81</v>
      </c>
      <c r="C23" s="24" t="s">
        <v>95</v>
      </c>
      <c r="D23" s="10"/>
      <c r="E23" s="10">
        <v>3</v>
      </c>
      <c r="F23" s="9">
        <f t="shared" si="2"/>
        <v>6</v>
      </c>
      <c r="G23" s="21" t="s">
        <v>116</v>
      </c>
      <c r="H23" s="21" t="s">
        <v>29</v>
      </c>
      <c r="I23" s="22" t="s">
        <v>117</v>
      </c>
      <c r="J23" s="16">
        <v>64</v>
      </c>
      <c r="K23" s="16">
        <v>66.5</v>
      </c>
      <c r="L23" s="16">
        <v>0</v>
      </c>
      <c r="M23" s="16">
        <v>55</v>
      </c>
      <c r="N23" s="16">
        <v>0</v>
      </c>
      <c r="O23" s="16">
        <v>31.025</v>
      </c>
      <c r="P23" s="16"/>
      <c r="Q23" s="16">
        <v>81.1</v>
      </c>
      <c r="R23" s="16">
        <f t="shared" si="0"/>
        <v>71.575</v>
      </c>
      <c r="S23" s="9" t="s">
        <v>31</v>
      </c>
      <c r="T23" s="23" t="s">
        <v>118</v>
      </c>
      <c r="U23" s="18" t="s">
        <v>100</v>
      </c>
      <c r="V23" s="9"/>
    </row>
    <row r="24" ht="24.95" customHeight="1" spans="1:22">
      <c r="A24" s="24" t="s">
        <v>38</v>
      </c>
      <c r="B24" s="24" t="s">
        <v>81</v>
      </c>
      <c r="C24" s="24" t="s">
        <v>95</v>
      </c>
      <c r="D24" s="10"/>
      <c r="E24" s="10">
        <v>3</v>
      </c>
      <c r="F24" s="9">
        <f t="shared" si="2"/>
        <v>7</v>
      </c>
      <c r="G24" s="21" t="s">
        <v>119</v>
      </c>
      <c r="H24" s="21" t="s">
        <v>29</v>
      </c>
      <c r="I24" s="22" t="s">
        <v>120</v>
      </c>
      <c r="J24" s="16">
        <v>56.8</v>
      </c>
      <c r="K24" s="16">
        <v>76.5</v>
      </c>
      <c r="L24" s="16">
        <v>0</v>
      </c>
      <c r="M24" s="16">
        <v>56</v>
      </c>
      <c r="N24" s="16">
        <v>0</v>
      </c>
      <c r="O24" s="16">
        <v>31.235</v>
      </c>
      <c r="P24" s="16"/>
      <c r="Q24" s="16">
        <v>78.4</v>
      </c>
      <c r="R24" s="16">
        <f t="shared" si="0"/>
        <v>70.435</v>
      </c>
      <c r="S24" s="9" t="s">
        <v>63</v>
      </c>
      <c r="T24" s="23" t="s">
        <v>121</v>
      </c>
      <c r="U24" s="18" t="s">
        <v>122</v>
      </c>
      <c r="V24" s="9"/>
    </row>
    <row r="25" ht="24.95" customHeight="1" spans="1:22">
      <c r="A25" s="24" t="s">
        <v>38</v>
      </c>
      <c r="B25" s="24" t="s">
        <v>81</v>
      </c>
      <c r="C25" s="24" t="s">
        <v>95</v>
      </c>
      <c r="D25" s="10"/>
      <c r="E25" s="10">
        <v>3</v>
      </c>
      <c r="F25" s="9">
        <f t="shared" si="2"/>
        <v>8</v>
      </c>
      <c r="G25" s="21" t="s">
        <v>123</v>
      </c>
      <c r="H25" s="21" t="s">
        <v>29</v>
      </c>
      <c r="I25" s="22" t="s">
        <v>124</v>
      </c>
      <c r="J25" s="16">
        <v>64.8</v>
      </c>
      <c r="K25" s="16">
        <v>60</v>
      </c>
      <c r="L25" s="16">
        <v>0</v>
      </c>
      <c r="M25" s="16">
        <v>61</v>
      </c>
      <c r="N25" s="16">
        <v>0</v>
      </c>
      <c r="O25" s="16">
        <v>31.11</v>
      </c>
      <c r="P25" s="16"/>
      <c r="Q25" s="16">
        <v>77.2</v>
      </c>
      <c r="R25" s="16">
        <f t="shared" si="0"/>
        <v>69.71</v>
      </c>
      <c r="S25" s="9" t="s">
        <v>63</v>
      </c>
      <c r="T25" s="23" t="s">
        <v>36</v>
      </c>
      <c r="U25" s="18" t="s">
        <v>125</v>
      </c>
      <c r="V25" s="9"/>
    </row>
    <row r="26" ht="24.95" customHeight="1" spans="1:22">
      <c r="A26" s="20" t="s">
        <v>38</v>
      </c>
      <c r="B26" s="20" t="s">
        <v>81</v>
      </c>
      <c r="C26" s="20" t="s">
        <v>126</v>
      </c>
      <c r="D26" s="20" t="s">
        <v>127</v>
      </c>
      <c r="E26" s="8">
        <v>3</v>
      </c>
      <c r="F26" s="9">
        <f t="shared" ref="F26:F34" si="3">RANK(R26,$R$26:$R$34)</f>
        <v>1</v>
      </c>
      <c r="G26" s="21" t="s">
        <v>128</v>
      </c>
      <c r="H26" s="21" t="s">
        <v>29</v>
      </c>
      <c r="I26" s="22" t="s">
        <v>129</v>
      </c>
      <c r="J26" s="16">
        <v>71.2</v>
      </c>
      <c r="K26" s="16">
        <v>77</v>
      </c>
      <c r="L26" s="16">
        <v>0</v>
      </c>
      <c r="M26" s="16">
        <v>75</v>
      </c>
      <c r="N26" s="16">
        <v>0</v>
      </c>
      <c r="O26" s="16">
        <v>37.04</v>
      </c>
      <c r="P26" s="16"/>
      <c r="Q26" s="16">
        <v>86.3</v>
      </c>
      <c r="R26" s="16">
        <f t="shared" ref="R26:R60" si="4">O26+Q26*0.5</f>
        <v>80.19</v>
      </c>
      <c r="S26" s="9" t="s">
        <v>31</v>
      </c>
      <c r="T26" s="23" t="s">
        <v>130</v>
      </c>
      <c r="U26" s="18" t="s">
        <v>100</v>
      </c>
      <c r="V26" s="9"/>
    </row>
    <row r="27" ht="24.95" customHeight="1" spans="1:22">
      <c r="A27" s="24" t="s">
        <v>38</v>
      </c>
      <c r="B27" s="24" t="s">
        <v>81</v>
      </c>
      <c r="C27" s="24" t="s">
        <v>126</v>
      </c>
      <c r="D27" s="10"/>
      <c r="E27" s="10">
        <v>3</v>
      </c>
      <c r="F27" s="9">
        <f t="shared" si="3"/>
        <v>2</v>
      </c>
      <c r="G27" s="21" t="s">
        <v>131</v>
      </c>
      <c r="H27" s="21" t="s">
        <v>29</v>
      </c>
      <c r="I27" s="22" t="s">
        <v>132</v>
      </c>
      <c r="J27" s="16">
        <v>67.2</v>
      </c>
      <c r="K27" s="16">
        <v>71.5</v>
      </c>
      <c r="L27" s="16">
        <v>0</v>
      </c>
      <c r="M27" s="16">
        <v>76</v>
      </c>
      <c r="N27" s="16">
        <v>0</v>
      </c>
      <c r="O27" s="16">
        <v>35.565</v>
      </c>
      <c r="P27" s="16"/>
      <c r="Q27" s="16">
        <v>84.3</v>
      </c>
      <c r="R27" s="16">
        <f t="shared" si="4"/>
        <v>77.715</v>
      </c>
      <c r="S27" s="9" t="s">
        <v>31</v>
      </c>
      <c r="T27" s="23" t="s">
        <v>133</v>
      </c>
      <c r="U27" s="18" t="s">
        <v>134</v>
      </c>
      <c r="V27" s="9"/>
    </row>
    <row r="28" ht="24.95" customHeight="1" spans="1:22">
      <c r="A28" s="24" t="s">
        <v>38</v>
      </c>
      <c r="B28" s="24" t="s">
        <v>81</v>
      </c>
      <c r="C28" s="24" t="s">
        <v>126</v>
      </c>
      <c r="D28" s="10"/>
      <c r="E28" s="10">
        <v>3</v>
      </c>
      <c r="F28" s="9">
        <f t="shared" si="3"/>
        <v>3</v>
      </c>
      <c r="G28" s="21" t="s">
        <v>135</v>
      </c>
      <c r="H28" s="21" t="s">
        <v>29</v>
      </c>
      <c r="I28" s="22" t="s">
        <v>136</v>
      </c>
      <c r="J28" s="16">
        <v>67.2</v>
      </c>
      <c r="K28" s="16">
        <v>69.5</v>
      </c>
      <c r="L28" s="16">
        <v>0</v>
      </c>
      <c r="M28" s="16">
        <v>71</v>
      </c>
      <c r="N28" s="16">
        <v>0</v>
      </c>
      <c r="O28" s="16">
        <v>34.515</v>
      </c>
      <c r="P28" s="16"/>
      <c r="Q28" s="16">
        <v>85.9</v>
      </c>
      <c r="R28" s="16">
        <f t="shared" si="4"/>
        <v>77.465</v>
      </c>
      <c r="S28" s="9" t="s">
        <v>31</v>
      </c>
      <c r="T28" s="23" t="s">
        <v>36</v>
      </c>
      <c r="U28" s="18" t="s">
        <v>137</v>
      </c>
      <c r="V28" s="9"/>
    </row>
    <row r="29" ht="24.95" customHeight="1" spans="1:22">
      <c r="A29" s="24" t="s">
        <v>38</v>
      </c>
      <c r="B29" s="24" t="s">
        <v>81</v>
      </c>
      <c r="C29" s="24" t="s">
        <v>126</v>
      </c>
      <c r="D29" s="10"/>
      <c r="E29" s="10">
        <v>3</v>
      </c>
      <c r="F29" s="9">
        <f t="shared" si="3"/>
        <v>4</v>
      </c>
      <c r="G29" s="21" t="s">
        <v>138</v>
      </c>
      <c r="H29" s="21" t="s">
        <v>29</v>
      </c>
      <c r="I29" s="22" t="s">
        <v>139</v>
      </c>
      <c r="J29" s="16">
        <v>59.2</v>
      </c>
      <c r="K29" s="16">
        <v>75.5</v>
      </c>
      <c r="L29" s="16">
        <v>0</v>
      </c>
      <c r="M29" s="16">
        <v>75</v>
      </c>
      <c r="N29" s="16">
        <v>0</v>
      </c>
      <c r="O29" s="16">
        <v>34.415</v>
      </c>
      <c r="P29" s="16"/>
      <c r="Q29" s="16">
        <v>84.7</v>
      </c>
      <c r="R29" s="16">
        <f t="shared" si="4"/>
        <v>76.765</v>
      </c>
      <c r="S29" s="9" t="s">
        <v>31</v>
      </c>
      <c r="T29" s="23" t="s">
        <v>140</v>
      </c>
      <c r="U29" s="18" t="s">
        <v>141</v>
      </c>
      <c r="V29" s="9"/>
    </row>
    <row r="30" ht="24.95" customHeight="1" spans="1:22">
      <c r="A30" s="24" t="s">
        <v>38</v>
      </c>
      <c r="B30" s="24" t="s">
        <v>81</v>
      </c>
      <c r="C30" s="24" t="s">
        <v>126</v>
      </c>
      <c r="D30" s="10"/>
      <c r="E30" s="10">
        <v>3</v>
      </c>
      <c r="F30" s="9">
        <f t="shared" si="3"/>
        <v>5</v>
      </c>
      <c r="G30" s="21" t="s">
        <v>142</v>
      </c>
      <c r="H30" s="21" t="s">
        <v>29</v>
      </c>
      <c r="I30" s="22" t="s">
        <v>143</v>
      </c>
      <c r="J30" s="16">
        <v>60</v>
      </c>
      <c r="K30" s="16">
        <v>78</v>
      </c>
      <c r="L30" s="16">
        <v>0</v>
      </c>
      <c r="M30" s="16">
        <v>72</v>
      </c>
      <c r="N30" s="16">
        <v>0</v>
      </c>
      <c r="O30" s="16">
        <v>34.5</v>
      </c>
      <c r="P30" s="16"/>
      <c r="Q30" s="16">
        <v>83.1</v>
      </c>
      <c r="R30" s="16">
        <f t="shared" si="4"/>
        <v>76.05</v>
      </c>
      <c r="S30" s="9" t="s">
        <v>78</v>
      </c>
      <c r="T30" s="23" t="s">
        <v>144</v>
      </c>
      <c r="U30" s="18" t="s">
        <v>100</v>
      </c>
      <c r="V30" s="9"/>
    </row>
    <row r="31" ht="24.95" customHeight="1" spans="1:22">
      <c r="A31" s="24" t="s">
        <v>38</v>
      </c>
      <c r="B31" s="24" t="s">
        <v>81</v>
      </c>
      <c r="C31" s="24" t="s">
        <v>126</v>
      </c>
      <c r="D31" s="10"/>
      <c r="E31" s="10">
        <v>3</v>
      </c>
      <c r="F31" s="9">
        <f t="shared" si="3"/>
        <v>6</v>
      </c>
      <c r="G31" s="21" t="s">
        <v>145</v>
      </c>
      <c r="H31" s="21" t="s">
        <v>29</v>
      </c>
      <c r="I31" s="22" t="s">
        <v>146</v>
      </c>
      <c r="J31" s="16">
        <v>68.8</v>
      </c>
      <c r="K31" s="16">
        <v>67.5</v>
      </c>
      <c r="L31" s="16">
        <v>0</v>
      </c>
      <c r="M31" s="16">
        <v>68</v>
      </c>
      <c r="N31" s="16">
        <v>0</v>
      </c>
      <c r="O31" s="16">
        <v>34.085</v>
      </c>
      <c r="P31" s="16"/>
      <c r="Q31" s="16">
        <v>83.1</v>
      </c>
      <c r="R31" s="16">
        <f t="shared" si="4"/>
        <v>75.635</v>
      </c>
      <c r="S31" s="9" t="s">
        <v>31</v>
      </c>
      <c r="T31" s="23" t="s">
        <v>147</v>
      </c>
      <c r="U31" s="18" t="s">
        <v>148</v>
      </c>
      <c r="V31" s="9"/>
    </row>
    <row r="32" ht="24.95" customHeight="1" spans="1:22">
      <c r="A32" s="24" t="s">
        <v>38</v>
      </c>
      <c r="B32" s="24" t="s">
        <v>81</v>
      </c>
      <c r="C32" s="24" t="s">
        <v>126</v>
      </c>
      <c r="D32" s="10"/>
      <c r="E32" s="10">
        <v>3</v>
      </c>
      <c r="F32" s="9">
        <f t="shared" si="3"/>
        <v>7</v>
      </c>
      <c r="G32" s="21" t="s">
        <v>149</v>
      </c>
      <c r="H32" s="21" t="s">
        <v>29</v>
      </c>
      <c r="I32" s="22" t="s">
        <v>150</v>
      </c>
      <c r="J32" s="16">
        <v>70.4</v>
      </c>
      <c r="K32" s="16">
        <v>68.5</v>
      </c>
      <c r="L32" s="16">
        <v>0</v>
      </c>
      <c r="M32" s="16">
        <v>61</v>
      </c>
      <c r="N32" s="16">
        <v>0</v>
      </c>
      <c r="O32" s="16">
        <v>33.505</v>
      </c>
      <c r="P32" s="16"/>
      <c r="Q32" s="16">
        <v>82.4</v>
      </c>
      <c r="R32" s="16">
        <f t="shared" si="4"/>
        <v>74.705</v>
      </c>
      <c r="S32" s="9" t="s">
        <v>78</v>
      </c>
      <c r="T32" s="23" t="s">
        <v>151</v>
      </c>
      <c r="U32" s="18" t="s">
        <v>152</v>
      </c>
      <c r="V32" s="9"/>
    </row>
    <row r="33" ht="24.95" customHeight="1" spans="1:22">
      <c r="A33" s="24" t="s">
        <v>38</v>
      </c>
      <c r="B33" s="24" t="s">
        <v>81</v>
      </c>
      <c r="C33" s="24" t="s">
        <v>126</v>
      </c>
      <c r="D33" s="10"/>
      <c r="E33" s="10">
        <v>3</v>
      </c>
      <c r="F33" s="9">
        <f t="shared" si="3"/>
        <v>8</v>
      </c>
      <c r="G33" s="21" t="s">
        <v>153</v>
      </c>
      <c r="H33" s="21" t="s">
        <v>29</v>
      </c>
      <c r="I33" s="22" t="s">
        <v>154</v>
      </c>
      <c r="J33" s="16">
        <v>64</v>
      </c>
      <c r="K33" s="16">
        <v>73</v>
      </c>
      <c r="L33" s="16">
        <v>0</v>
      </c>
      <c r="M33" s="16">
        <v>72</v>
      </c>
      <c r="N33" s="16">
        <v>0</v>
      </c>
      <c r="O33" s="16">
        <v>34.55</v>
      </c>
      <c r="P33" s="16"/>
      <c r="Q33" s="16">
        <v>80.2</v>
      </c>
      <c r="R33" s="16">
        <f t="shared" si="4"/>
        <v>74.65</v>
      </c>
      <c r="S33" s="9" t="s">
        <v>31</v>
      </c>
      <c r="T33" s="23" t="s">
        <v>155</v>
      </c>
      <c r="U33" s="18" t="s">
        <v>100</v>
      </c>
      <c r="V33" s="9"/>
    </row>
    <row r="34" ht="24.95" customHeight="1" spans="1:22">
      <c r="A34" s="25" t="s">
        <v>38</v>
      </c>
      <c r="B34" s="25" t="s">
        <v>81</v>
      </c>
      <c r="C34" s="25" t="s">
        <v>126</v>
      </c>
      <c r="D34" s="11"/>
      <c r="E34" s="11">
        <v>3</v>
      </c>
      <c r="F34" s="9">
        <f t="shared" si="3"/>
        <v>9</v>
      </c>
      <c r="G34" s="21" t="s">
        <v>156</v>
      </c>
      <c r="H34" s="21" t="s">
        <v>29</v>
      </c>
      <c r="I34" s="22" t="s">
        <v>157</v>
      </c>
      <c r="J34" s="16">
        <v>56.8</v>
      </c>
      <c r="K34" s="16">
        <v>73.5</v>
      </c>
      <c r="L34" s="16">
        <v>0</v>
      </c>
      <c r="M34" s="16">
        <v>71</v>
      </c>
      <c r="N34" s="16">
        <v>0</v>
      </c>
      <c r="O34" s="16">
        <v>33.035</v>
      </c>
      <c r="P34" s="16"/>
      <c r="Q34" s="16">
        <v>82.2</v>
      </c>
      <c r="R34" s="16">
        <f t="shared" si="4"/>
        <v>74.135</v>
      </c>
      <c r="S34" s="9" t="s">
        <v>63</v>
      </c>
      <c r="T34" s="23" t="s">
        <v>106</v>
      </c>
      <c r="U34" s="18" t="s">
        <v>158</v>
      </c>
      <c r="V34" s="9"/>
    </row>
    <row r="35" ht="24.95" customHeight="1" spans="1:22">
      <c r="A35" s="20" t="s">
        <v>38</v>
      </c>
      <c r="B35" s="20" t="s">
        <v>159</v>
      </c>
      <c r="C35" s="20" t="s">
        <v>26</v>
      </c>
      <c r="D35" s="20" t="s">
        <v>160</v>
      </c>
      <c r="E35" s="8">
        <v>2</v>
      </c>
      <c r="F35" s="9">
        <f t="shared" ref="F35:F40" si="5">RANK(R35,$R$35:$R$40)</f>
        <v>1</v>
      </c>
      <c r="G35" s="21" t="s">
        <v>161</v>
      </c>
      <c r="H35" s="21" t="s">
        <v>29</v>
      </c>
      <c r="I35" s="22" t="s">
        <v>162</v>
      </c>
      <c r="J35" s="16">
        <v>66.4</v>
      </c>
      <c r="K35" s="16">
        <v>81</v>
      </c>
      <c r="L35" s="16">
        <v>0</v>
      </c>
      <c r="M35" s="16">
        <v>73</v>
      </c>
      <c r="N35" s="16">
        <v>0</v>
      </c>
      <c r="O35" s="16">
        <v>36.38</v>
      </c>
      <c r="P35" s="16"/>
      <c r="Q35" s="16">
        <v>85.4</v>
      </c>
      <c r="R35" s="16">
        <f t="shared" si="4"/>
        <v>79.08</v>
      </c>
      <c r="S35" s="9" t="s">
        <v>31</v>
      </c>
      <c r="T35" s="23" t="s">
        <v>163</v>
      </c>
      <c r="U35" s="18" t="s">
        <v>100</v>
      </c>
      <c r="V35" s="9"/>
    </row>
    <row r="36" ht="24.95" customHeight="1" spans="1:22">
      <c r="A36" s="24" t="s">
        <v>38</v>
      </c>
      <c r="B36" s="24" t="s">
        <v>159</v>
      </c>
      <c r="C36" s="24" t="s">
        <v>26</v>
      </c>
      <c r="D36" s="10"/>
      <c r="E36" s="10">
        <v>2</v>
      </c>
      <c r="F36" s="9">
        <f t="shared" si="5"/>
        <v>2</v>
      </c>
      <c r="G36" s="21" t="s">
        <v>164</v>
      </c>
      <c r="H36" s="21" t="s">
        <v>29</v>
      </c>
      <c r="I36" s="22" t="s">
        <v>165</v>
      </c>
      <c r="J36" s="16">
        <v>69.6</v>
      </c>
      <c r="K36" s="16">
        <v>66.5</v>
      </c>
      <c r="L36" s="16">
        <v>0</v>
      </c>
      <c r="M36" s="16">
        <v>67</v>
      </c>
      <c r="N36" s="16">
        <v>0</v>
      </c>
      <c r="O36" s="16">
        <v>33.945</v>
      </c>
      <c r="P36" s="16"/>
      <c r="Q36" s="16">
        <v>85.1</v>
      </c>
      <c r="R36" s="16">
        <f t="shared" si="4"/>
        <v>76.495</v>
      </c>
      <c r="S36" s="9" t="s">
        <v>31</v>
      </c>
      <c r="T36" s="23" t="s">
        <v>166</v>
      </c>
      <c r="U36" s="18" t="s">
        <v>167</v>
      </c>
      <c r="V36" s="9"/>
    </row>
    <row r="37" ht="24.95" customHeight="1" spans="1:22">
      <c r="A37" s="24" t="s">
        <v>38</v>
      </c>
      <c r="B37" s="24" t="s">
        <v>159</v>
      </c>
      <c r="C37" s="24" t="s">
        <v>26</v>
      </c>
      <c r="D37" s="10"/>
      <c r="E37" s="10">
        <v>2</v>
      </c>
      <c r="F37" s="9">
        <f t="shared" si="5"/>
        <v>3</v>
      </c>
      <c r="G37" s="21" t="s">
        <v>168</v>
      </c>
      <c r="H37" s="21" t="s">
        <v>29</v>
      </c>
      <c r="I37" s="22" t="s">
        <v>169</v>
      </c>
      <c r="J37" s="16">
        <v>64.8</v>
      </c>
      <c r="K37" s="16">
        <v>70</v>
      </c>
      <c r="L37" s="16">
        <v>0</v>
      </c>
      <c r="M37" s="16">
        <v>68</v>
      </c>
      <c r="N37" s="16">
        <v>0</v>
      </c>
      <c r="O37" s="16">
        <v>33.66</v>
      </c>
      <c r="P37" s="16"/>
      <c r="Q37" s="16">
        <v>84</v>
      </c>
      <c r="R37" s="16">
        <f t="shared" si="4"/>
        <v>75.66</v>
      </c>
      <c r="S37" s="9" t="s">
        <v>31</v>
      </c>
      <c r="T37" s="23" t="s">
        <v>170</v>
      </c>
      <c r="U37" s="18" t="s">
        <v>171</v>
      </c>
      <c r="V37" s="9"/>
    </row>
    <row r="38" ht="24.95" customHeight="1" spans="1:22">
      <c r="A38" s="24" t="s">
        <v>38</v>
      </c>
      <c r="B38" s="24" t="s">
        <v>159</v>
      </c>
      <c r="C38" s="24" t="s">
        <v>26</v>
      </c>
      <c r="D38" s="10"/>
      <c r="E38" s="10">
        <v>2</v>
      </c>
      <c r="F38" s="9">
        <f t="shared" si="5"/>
        <v>4</v>
      </c>
      <c r="G38" s="21" t="s">
        <v>172</v>
      </c>
      <c r="H38" s="21" t="s">
        <v>29</v>
      </c>
      <c r="I38" s="22" t="s">
        <v>173</v>
      </c>
      <c r="J38" s="16">
        <v>64.8</v>
      </c>
      <c r="K38" s="16">
        <v>59.5</v>
      </c>
      <c r="L38" s="16">
        <v>0</v>
      </c>
      <c r="M38" s="16">
        <v>75</v>
      </c>
      <c r="N38" s="16">
        <v>0</v>
      </c>
      <c r="O38" s="16">
        <v>33.135</v>
      </c>
      <c r="P38" s="16"/>
      <c r="Q38" s="16">
        <v>83.4</v>
      </c>
      <c r="R38" s="16">
        <f t="shared" si="4"/>
        <v>74.835</v>
      </c>
      <c r="S38" s="9" t="s">
        <v>31</v>
      </c>
      <c r="T38" s="23" t="s">
        <v>174</v>
      </c>
      <c r="U38" s="18" t="s">
        <v>175</v>
      </c>
      <c r="V38" s="9"/>
    </row>
    <row r="39" ht="24.95" customHeight="1" spans="1:22">
      <c r="A39" s="24" t="s">
        <v>38</v>
      </c>
      <c r="B39" s="24" t="s">
        <v>159</v>
      </c>
      <c r="C39" s="24" t="s">
        <v>26</v>
      </c>
      <c r="D39" s="10"/>
      <c r="E39" s="10">
        <v>2</v>
      </c>
      <c r="F39" s="9">
        <f t="shared" si="5"/>
        <v>5</v>
      </c>
      <c r="G39" s="21" t="s">
        <v>176</v>
      </c>
      <c r="H39" s="21" t="s">
        <v>29</v>
      </c>
      <c r="I39" s="22" t="s">
        <v>177</v>
      </c>
      <c r="J39" s="16">
        <v>60</v>
      </c>
      <c r="K39" s="16">
        <v>58</v>
      </c>
      <c r="L39" s="16">
        <v>0</v>
      </c>
      <c r="M39" s="16">
        <v>83</v>
      </c>
      <c r="N39" s="16">
        <v>0</v>
      </c>
      <c r="O39" s="16">
        <v>33.15</v>
      </c>
      <c r="P39" s="16"/>
      <c r="Q39" s="16">
        <v>81</v>
      </c>
      <c r="R39" s="16">
        <f t="shared" si="4"/>
        <v>73.65</v>
      </c>
      <c r="S39" s="9" t="s">
        <v>31</v>
      </c>
      <c r="T39" s="23" t="s">
        <v>178</v>
      </c>
      <c r="U39" s="18" t="s">
        <v>179</v>
      </c>
      <c r="V39" s="9"/>
    </row>
    <row r="40" ht="24.95" customHeight="1" spans="1:22">
      <c r="A40" s="25" t="s">
        <v>38</v>
      </c>
      <c r="B40" s="25" t="s">
        <v>159</v>
      </c>
      <c r="C40" s="25" t="s">
        <v>26</v>
      </c>
      <c r="D40" s="11"/>
      <c r="E40" s="11">
        <v>2</v>
      </c>
      <c r="F40" s="9">
        <f t="shared" si="5"/>
        <v>6</v>
      </c>
      <c r="G40" s="21" t="s">
        <v>180</v>
      </c>
      <c r="H40" s="21" t="s">
        <v>29</v>
      </c>
      <c r="I40" s="22" t="s">
        <v>181</v>
      </c>
      <c r="J40" s="16">
        <v>56.8</v>
      </c>
      <c r="K40" s="16">
        <v>76.5</v>
      </c>
      <c r="L40" s="16">
        <v>0</v>
      </c>
      <c r="M40" s="16">
        <v>71</v>
      </c>
      <c r="N40" s="16">
        <v>0</v>
      </c>
      <c r="O40" s="16">
        <v>33.485</v>
      </c>
      <c r="P40" s="16"/>
      <c r="Q40" s="16">
        <v>75.6</v>
      </c>
      <c r="R40" s="16">
        <f t="shared" si="4"/>
        <v>71.285</v>
      </c>
      <c r="S40" s="9" t="s">
        <v>78</v>
      </c>
      <c r="T40" s="23" t="s">
        <v>182</v>
      </c>
      <c r="U40" s="18" t="s">
        <v>100</v>
      </c>
      <c r="V40" s="9"/>
    </row>
    <row r="41" ht="24.95" customHeight="1" spans="1:22">
      <c r="A41" s="20" t="s">
        <v>38</v>
      </c>
      <c r="B41" s="20" t="s">
        <v>183</v>
      </c>
      <c r="C41" s="20" t="s">
        <v>82</v>
      </c>
      <c r="D41" s="20" t="s">
        <v>184</v>
      </c>
      <c r="E41" s="8">
        <v>3</v>
      </c>
      <c r="F41" s="9">
        <f t="shared" ref="F41:F49" si="6">RANK(R41,$R$41:$R$49)</f>
        <v>1</v>
      </c>
      <c r="G41" s="21" t="s">
        <v>185</v>
      </c>
      <c r="H41" s="21" t="s">
        <v>29</v>
      </c>
      <c r="I41" s="22" t="s">
        <v>186</v>
      </c>
      <c r="J41" s="16">
        <v>67.2</v>
      </c>
      <c r="K41" s="16">
        <v>75.5</v>
      </c>
      <c r="L41" s="16">
        <v>0</v>
      </c>
      <c r="M41" s="16">
        <v>66</v>
      </c>
      <c r="N41" s="16">
        <v>0</v>
      </c>
      <c r="O41" s="16">
        <v>34.665</v>
      </c>
      <c r="P41" s="16"/>
      <c r="Q41" s="16">
        <v>84.2</v>
      </c>
      <c r="R41" s="16">
        <f t="shared" si="4"/>
        <v>76.765</v>
      </c>
      <c r="S41" s="9" t="s">
        <v>31</v>
      </c>
      <c r="T41" s="23" t="s">
        <v>187</v>
      </c>
      <c r="U41" s="18" t="s">
        <v>188</v>
      </c>
      <c r="V41" s="9"/>
    </row>
    <row r="42" ht="24.95" customHeight="1" spans="1:22">
      <c r="A42" s="24" t="s">
        <v>38</v>
      </c>
      <c r="B42" s="24" t="s">
        <v>183</v>
      </c>
      <c r="C42" s="24" t="s">
        <v>82</v>
      </c>
      <c r="D42" s="10"/>
      <c r="E42" s="10">
        <v>3</v>
      </c>
      <c r="F42" s="9">
        <f t="shared" si="6"/>
        <v>2</v>
      </c>
      <c r="G42" s="21" t="s">
        <v>189</v>
      </c>
      <c r="H42" s="21" t="s">
        <v>29</v>
      </c>
      <c r="I42" s="22" t="s">
        <v>190</v>
      </c>
      <c r="J42" s="16">
        <v>68</v>
      </c>
      <c r="K42" s="16">
        <v>67.5</v>
      </c>
      <c r="L42" s="16">
        <v>0</v>
      </c>
      <c r="M42" s="16">
        <v>69</v>
      </c>
      <c r="N42" s="16">
        <v>0</v>
      </c>
      <c r="O42" s="16">
        <v>34.075</v>
      </c>
      <c r="P42" s="16"/>
      <c r="Q42" s="16">
        <v>82.4</v>
      </c>
      <c r="R42" s="16">
        <f t="shared" si="4"/>
        <v>75.275</v>
      </c>
      <c r="S42" s="9" t="s">
        <v>31</v>
      </c>
      <c r="T42" s="23" t="s">
        <v>191</v>
      </c>
      <c r="U42" s="18" t="s">
        <v>192</v>
      </c>
      <c r="V42" s="9"/>
    </row>
    <row r="43" ht="24.95" customHeight="1" spans="1:22">
      <c r="A43" s="24" t="s">
        <v>38</v>
      </c>
      <c r="B43" s="24" t="s">
        <v>183</v>
      </c>
      <c r="C43" s="24" t="s">
        <v>82</v>
      </c>
      <c r="D43" s="10"/>
      <c r="E43" s="10">
        <v>3</v>
      </c>
      <c r="F43" s="9">
        <f t="shared" si="6"/>
        <v>3</v>
      </c>
      <c r="G43" s="21" t="s">
        <v>193</v>
      </c>
      <c r="H43" s="21" t="s">
        <v>29</v>
      </c>
      <c r="I43" s="22" t="s">
        <v>194</v>
      </c>
      <c r="J43" s="16">
        <v>60</v>
      </c>
      <c r="K43" s="16">
        <v>74.5</v>
      </c>
      <c r="L43" s="16">
        <v>0</v>
      </c>
      <c r="M43" s="16">
        <v>73</v>
      </c>
      <c r="N43" s="16">
        <v>0</v>
      </c>
      <c r="O43" s="16">
        <v>34.125</v>
      </c>
      <c r="P43" s="16"/>
      <c r="Q43" s="16">
        <v>81.2</v>
      </c>
      <c r="R43" s="16">
        <f t="shared" si="4"/>
        <v>74.725</v>
      </c>
      <c r="S43" s="9" t="s">
        <v>31</v>
      </c>
      <c r="T43" s="23" t="s">
        <v>195</v>
      </c>
      <c r="U43" s="18" t="s">
        <v>100</v>
      </c>
      <c r="V43" s="9"/>
    </row>
    <row r="44" ht="24.95" customHeight="1" spans="1:22">
      <c r="A44" s="24" t="s">
        <v>38</v>
      </c>
      <c r="B44" s="24" t="s">
        <v>183</v>
      </c>
      <c r="C44" s="24" t="s">
        <v>82</v>
      </c>
      <c r="D44" s="10"/>
      <c r="E44" s="10">
        <v>3</v>
      </c>
      <c r="F44" s="9">
        <f t="shared" si="6"/>
        <v>4</v>
      </c>
      <c r="G44" s="21" t="s">
        <v>196</v>
      </c>
      <c r="H44" s="21" t="s">
        <v>29</v>
      </c>
      <c r="I44" s="22" t="s">
        <v>197</v>
      </c>
      <c r="J44" s="16">
        <v>62.4</v>
      </c>
      <c r="K44" s="16">
        <v>65.5</v>
      </c>
      <c r="L44" s="16">
        <v>0</v>
      </c>
      <c r="M44" s="16">
        <v>70</v>
      </c>
      <c r="N44" s="16">
        <v>0</v>
      </c>
      <c r="O44" s="16">
        <v>32.805</v>
      </c>
      <c r="P44" s="16"/>
      <c r="Q44" s="16">
        <v>82.2</v>
      </c>
      <c r="R44" s="16">
        <f t="shared" si="4"/>
        <v>73.905</v>
      </c>
      <c r="S44" s="9" t="s">
        <v>31</v>
      </c>
      <c r="T44" s="23" t="s">
        <v>198</v>
      </c>
      <c r="U44" s="18" t="s">
        <v>100</v>
      </c>
      <c r="V44" s="9"/>
    </row>
    <row r="45" ht="24.95" customHeight="1" spans="1:22">
      <c r="A45" s="24" t="s">
        <v>38</v>
      </c>
      <c r="B45" s="24" t="s">
        <v>183</v>
      </c>
      <c r="C45" s="24" t="s">
        <v>82</v>
      </c>
      <c r="D45" s="10"/>
      <c r="E45" s="10">
        <v>3</v>
      </c>
      <c r="F45" s="9">
        <f t="shared" si="6"/>
        <v>5</v>
      </c>
      <c r="G45" s="21" t="s">
        <v>199</v>
      </c>
      <c r="H45" s="21" t="s">
        <v>29</v>
      </c>
      <c r="I45" s="22" t="s">
        <v>200</v>
      </c>
      <c r="J45" s="16">
        <v>74.4</v>
      </c>
      <c r="K45" s="16">
        <v>65.5</v>
      </c>
      <c r="L45" s="16">
        <v>0</v>
      </c>
      <c r="M45" s="16">
        <v>63</v>
      </c>
      <c r="N45" s="16">
        <v>0</v>
      </c>
      <c r="O45" s="16">
        <v>34.155</v>
      </c>
      <c r="P45" s="16"/>
      <c r="Q45" s="16">
        <v>78.4</v>
      </c>
      <c r="R45" s="16">
        <f t="shared" si="4"/>
        <v>73.355</v>
      </c>
      <c r="S45" s="9" t="s">
        <v>78</v>
      </c>
      <c r="T45" s="23" t="s">
        <v>47</v>
      </c>
      <c r="U45" s="18" t="s">
        <v>100</v>
      </c>
      <c r="V45" s="9"/>
    </row>
    <row r="46" ht="24.95" customHeight="1" spans="1:22">
      <c r="A46" s="24" t="s">
        <v>38</v>
      </c>
      <c r="B46" s="24" t="s">
        <v>183</v>
      </c>
      <c r="C46" s="24" t="s">
        <v>82</v>
      </c>
      <c r="D46" s="10"/>
      <c r="E46" s="10">
        <v>3</v>
      </c>
      <c r="F46" s="9">
        <f t="shared" si="6"/>
        <v>6</v>
      </c>
      <c r="G46" s="21" t="s">
        <v>201</v>
      </c>
      <c r="H46" s="21" t="s">
        <v>29</v>
      </c>
      <c r="I46" s="22" t="s">
        <v>202</v>
      </c>
      <c r="J46" s="16">
        <v>68</v>
      </c>
      <c r="K46" s="16">
        <v>70.5</v>
      </c>
      <c r="L46" s="16">
        <v>0</v>
      </c>
      <c r="M46" s="16">
        <v>67</v>
      </c>
      <c r="N46" s="16">
        <v>0</v>
      </c>
      <c r="O46" s="16">
        <v>34.225</v>
      </c>
      <c r="P46" s="16"/>
      <c r="Q46" s="16">
        <v>77.4</v>
      </c>
      <c r="R46" s="16">
        <f t="shared" si="4"/>
        <v>72.925</v>
      </c>
      <c r="S46" s="9" t="s">
        <v>31</v>
      </c>
      <c r="T46" s="23" t="s">
        <v>203</v>
      </c>
      <c r="U46" s="18" t="s">
        <v>204</v>
      </c>
      <c r="V46" s="9"/>
    </row>
    <row r="47" ht="24.95" customHeight="1" spans="1:22">
      <c r="A47" s="24" t="s">
        <v>38</v>
      </c>
      <c r="B47" s="24" t="s">
        <v>183</v>
      </c>
      <c r="C47" s="24" t="s">
        <v>82</v>
      </c>
      <c r="D47" s="10"/>
      <c r="E47" s="10">
        <v>3</v>
      </c>
      <c r="F47" s="9">
        <f t="shared" si="6"/>
        <v>7</v>
      </c>
      <c r="G47" s="21" t="s">
        <v>205</v>
      </c>
      <c r="H47" s="21" t="s">
        <v>29</v>
      </c>
      <c r="I47" s="22" t="s">
        <v>206</v>
      </c>
      <c r="J47" s="16">
        <v>57.6</v>
      </c>
      <c r="K47" s="16">
        <v>72.5</v>
      </c>
      <c r="L47" s="16">
        <v>0</v>
      </c>
      <c r="M47" s="16">
        <v>69</v>
      </c>
      <c r="N47" s="16">
        <v>0</v>
      </c>
      <c r="O47" s="16">
        <v>32.745</v>
      </c>
      <c r="P47" s="16"/>
      <c r="Q47" s="16">
        <v>80</v>
      </c>
      <c r="R47" s="16">
        <f t="shared" si="4"/>
        <v>72.745</v>
      </c>
      <c r="S47" s="9" t="s">
        <v>63</v>
      </c>
      <c r="T47" s="23" t="s">
        <v>79</v>
      </c>
      <c r="U47" s="18" t="s">
        <v>207</v>
      </c>
      <c r="V47" s="9"/>
    </row>
    <row r="48" ht="24.95" customHeight="1" spans="1:22">
      <c r="A48" s="24" t="s">
        <v>38</v>
      </c>
      <c r="B48" s="24" t="s">
        <v>183</v>
      </c>
      <c r="C48" s="24" t="s">
        <v>82</v>
      </c>
      <c r="D48" s="10"/>
      <c r="E48" s="10">
        <v>3</v>
      </c>
      <c r="F48" s="9">
        <f t="shared" si="6"/>
        <v>8</v>
      </c>
      <c r="G48" s="21" t="s">
        <v>208</v>
      </c>
      <c r="H48" s="21" t="s">
        <v>29</v>
      </c>
      <c r="I48" s="22" t="s">
        <v>209</v>
      </c>
      <c r="J48" s="16">
        <v>66.4</v>
      </c>
      <c r="K48" s="16">
        <v>65</v>
      </c>
      <c r="L48" s="16">
        <v>0</v>
      </c>
      <c r="M48" s="16">
        <v>70</v>
      </c>
      <c r="N48" s="16">
        <v>0</v>
      </c>
      <c r="O48" s="16">
        <v>33.53</v>
      </c>
      <c r="P48" s="16"/>
      <c r="Q48" s="16">
        <v>77.7</v>
      </c>
      <c r="R48" s="16">
        <f t="shared" si="4"/>
        <v>72.38</v>
      </c>
      <c r="S48" s="9" t="s">
        <v>63</v>
      </c>
      <c r="T48" s="23" t="s">
        <v>210</v>
      </c>
      <c r="U48" s="18" t="s">
        <v>100</v>
      </c>
      <c r="V48" s="9"/>
    </row>
    <row r="49" ht="24.95" customHeight="1" spans="1:22">
      <c r="A49" s="25" t="s">
        <v>38</v>
      </c>
      <c r="B49" s="25" t="s">
        <v>183</v>
      </c>
      <c r="C49" s="25" t="s">
        <v>82</v>
      </c>
      <c r="D49" s="11"/>
      <c r="E49" s="11">
        <v>3</v>
      </c>
      <c r="F49" s="9">
        <f t="shared" si="6"/>
        <v>9</v>
      </c>
      <c r="G49" s="21" t="s">
        <v>211</v>
      </c>
      <c r="H49" s="21" t="s">
        <v>29</v>
      </c>
      <c r="I49" s="22" t="s">
        <v>212</v>
      </c>
      <c r="J49" s="16">
        <v>56.8</v>
      </c>
      <c r="K49" s="16">
        <v>68</v>
      </c>
      <c r="L49" s="16">
        <v>0</v>
      </c>
      <c r="M49" s="16">
        <v>76</v>
      </c>
      <c r="N49" s="16">
        <v>0</v>
      </c>
      <c r="O49" s="16">
        <v>32.96</v>
      </c>
      <c r="P49" s="16"/>
      <c r="Q49" s="16">
        <v>78.8</v>
      </c>
      <c r="R49" s="16">
        <f t="shared" si="4"/>
        <v>72.36</v>
      </c>
      <c r="S49" s="9" t="s">
        <v>63</v>
      </c>
      <c r="T49" s="23" t="s">
        <v>121</v>
      </c>
      <c r="U49" s="18" t="s">
        <v>213</v>
      </c>
      <c r="V49" s="9"/>
    </row>
    <row r="50" ht="24.95" customHeight="1" spans="1:22">
      <c r="A50" s="20" t="s">
        <v>38</v>
      </c>
      <c r="B50" s="20" t="s">
        <v>183</v>
      </c>
      <c r="C50" s="20" t="s">
        <v>95</v>
      </c>
      <c r="D50" s="20" t="s">
        <v>214</v>
      </c>
      <c r="E50" s="8">
        <v>1</v>
      </c>
      <c r="F50" s="9">
        <f>RANK(R50,$R$50:$R$52)</f>
        <v>1</v>
      </c>
      <c r="G50" s="21" t="s">
        <v>215</v>
      </c>
      <c r="H50" s="21" t="s">
        <v>216</v>
      </c>
      <c r="I50" s="22" t="s">
        <v>217</v>
      </c>
      <c r="J50" s="16">
        <v>60</v>
      </c>
      <c r="K50" s="16">
        <v>67</v>
      </c>
      <c r="L50" s="16">
        <v>0</v>
      </c>
      <c r="M50" s="16">
        <v>63</v>
      </c>
      <c r="N50" s="16">
        <v>0</v>
      </c>
      <c r="O50" s="16">
        <v>31.5</v>
      </c>
      <c r="P50" s="16"/>
      <c r="Q50" s="16">
        <v>83.5</v>
      </c>
      <c r="R50" s="16">
        <f t="shared" si="4"/>
        <v>73.25</v>
      </c>
      <c r="S50" s="9" t="s">
        <v>31</v>
      </c>
      <c r="T50" s="23" t="s">
        <v>59</v>
      </c>
      <c r="U50" s="18" t="s">
        <v>218</v>
      </c>
      <c r="V50" s="9"/>
    </row>
    <row r="51" ht="24.95" customHeight="1" spans="1:22">
      <c r="A51" s="24" t="s">
        <v>38</v>
      </c>
      <c r="B51" s="24" t="s">
        <v>183</v>
      </c>
      <c r="C51" s="24" t="s">
        <v>95</v>
      </c>
      <c r="D51" s="10"/>
      <c r="E51" s="10">
        <v>1</v>
      </c>
      <c r="F51" s="9">
        <f>RANK(R51,$R$50:$R$52)</f>
        <v>2</v>
      </c>
      <c r="G51" s="21" t="s">
        <v>219</v>
      </c>
      <c r="H51" s="21" t="s">
        <v>216</v>
      </c>
      <c r="I51" s="22" t="s">
        <v>220</v>
      </c>
      <c r="J51" s="16">
        <v>50.4</v>
      </c>
      <c r="K51" s="16">
        <v>73.5</v>
      </c>
      <c r="L51" s="16">
        <v>0</v>
      </c>
      <c r="M51" s="16">
        <v>69</v>
      </c>
      <c r="N51" s="16">
        <v>0</v>
      </c>
      <c r="O51" s="16">
        <v>31.455</v>
      </c>
      <c r="P51" s="16"/>
      <c r="Q51" s="16">
        <v>80.3</v>
      </c>
      <c r="R51" s="16">
        <f t="shared" si="4"/>
        <v>71.605</v>
      </c>
      <c r="S51" s="9" t="s">
        <v>31</v>
      </c>
      <c r="T51" s="23" t="s">
        <v>187</v>
      </c>
      <c r="U51" s="18" t="s">
        <v>100</v>
      </c>
      <c r="V51" s="9"/>
    </row>
    <row r="52" ht="24.95" customHeight="1" spans="1:22">
      <c r="A52" s="25" t="s">
        <v>38</v>
      </c>
      <c r="B52" s="25" t="s">
        <v>183</v>
      </c>
      <c r="C52" s="25" t="s">
        <v>95</v>
      </c>
      <c r="D52" s="11"/>
      <c r="E52" s="11">
        <v>1</v>
      </c>
      <c r="F52" s="9">
        <f>RANK(R52,$R$50:$R$52)</f>
        <v>3</v>
      </c>
      <c r="G52" s="21" t="s">
        <v>221</v>
      </c>
      <c r="H52" s="21" t="s">
        <v>216</v>
      </c>
      <c r="I52" s="22" t="s">
        <v>222</v>
      </c>
      <c r="J52" s="16">
        <v>62.4</v>
      </c>
      <c r="K52" s="16">
        <v>72.5</v>
      </c>
      <c r="L52" s="16">
        <v>0</v>
      </c>
      <c r="M52" s="16">
        <v>52</v>
      </c>
      <c r="N52" s="16">
        <v>0</v>
      </c>
      <c r="O52" s="16">
        <v>31.155</v>
      </c>
      <c r="P52" s="16"/>
      <c r="Q52" s="16">
        <v>77.5</v>
      </c>
      <c r="R52" s="16">
        <f t="shared" si="4"/>
        <v>69.905</v>
      </c>
      <c r="S52" s="9" t="s">
        <v>78</v>
      </c>
      <c r="T52" s="23" t="s">
        <v>223</v>
      </c>
      <c r="U52" s="18" t="s">
        <v>100</v>
      </c>
      <c r="V52" s="9"/>
    </row>
    <row r="53" ht="24.95" customHeight="1" spans="1:22">
      <c r="A53" s="20" t="s">
        <v>38</v>
      </c>
      <c r="B53" s="20" t="s">
        <v>183</v>
      </c>
      <c r="C53" s="20" t="s">
        <v>126</v>
      </c>
      <c r="D53" s="20" t="s">
        <v>224</v>
      </c>
      <c r="E53" s="8">
        <v>3</v>
      </c>
      <c r="F53" s="9">
        <f t="shared" ref="F53:F61" si="7">RANK(R53,$R$53:$R$61)</f>
        <v>1</v>
      </c>
      <c r="G53" s="21" t="s">
        <v>225</v>
      </c>
      <c r="H53" s="21" t="s">
        <v>29</v>
      </c>
      <c r="I53" s="22" t="s">
        <v>226</v>
      </c>
      <c r="J53" s="16">
        <v>68.8</v>
      </c>
      <c r="K53" s="16">
        <v>71.5</v>
      </c>
      <c r="L53" s="16">
        <v>0</v>
      </c>
      <c r="M53" s="16">
        <v>64</v>
      </c>
      <c r="N53" s="16">
        <v>0</v>
      </c>
      <c r="O53" s="16">
        <v>34.085</v>
      </c>
      <c r="P53" s="16"/>
      <c r="Q53" s="16">
        <v>82.4</v>
      </c>
      <c r="R53" s="16">
        <f t="shared" si="4"/>
        <v>75.285</v>
      </c>
      <c r="S53" s="9" t="s">
        <v>78</v>
      </c>
      <c r="T53" s="23" t="s">
        <v>227</v>
      </c>
      <c r="U53" s="18" t="s">
        <v>100</v>
      </c>
      <c r="V53" s="9"/>
    </row>
    <row r="54" ht="24.95" customHeight="1" spans="1:22">
      <c r="A54" s="24" t="s">
        <v>38</v>
      </c>
      <c r="B54" s="24" t="s">
        <v>183</v>
      </c>
      <c r="C54" s="24" t="s">
        <v>126</v>
      </c>
      <c r="D54" s="10"/>
      <c r="E54" s="10">
        <v>3</v>
      </c>
      <c r="F54" s="9">
        <f t="shared" si="7"/>
        <v>2</v>
      </c>
      <c r="G54" s="21" t="s">
        <v>228</v>
      </c>
      <c r="H54" s="21" t="s">
        <v>29</v>
      </c>
      <c r="I54" s="22" t="s">
        <v>229</v>
      </c>
      <c r="J54" s="16">
        <v>64.8</v>
      </c>
      <c r="K54" s="16">
        <v>72</v>
      </c>
      <c r="L54" s="16">
        <v>0</v>
      </c>
      <c r="M54" s="16">
        <v>78</v>
      </c>
      <c r="N54" s="16">
        <v>0</v>
      </c>
      <c r="O54" s="16">
        <v>35.46</v>
      </c>
      <c r="P54" s="16"/>
      <c r="Q54" s="16">
        <v>78.2</v>
      </c>
      <c r="R54" s="16">
        <f t="shared" si="4"/>
        <v>74.56</v>
      </c>
      <c r="S54" s="9" t="s">
        <v>31</v>
      </c>
      <c r="T54" s="23" t="s">
        <v>230</v>
      </c>
      <c r="U54" s="18" t="s">
        <v>100</v>
      </c>
      <c r="V54" s="9"/>
    </row>
    <row r="55" ht="24.95" customHeight="1" spans="1:22">
      <c r="A55" s="24" t="s">
        <v>38</v>
      </c>
      <c r="B55" s="24" t="s">
        <v>183</v>
      </c>
      <c r="C55" s="24" t="s">
        <v>126</v>
      </c>
      <c r="D55" s="10"/>
      <c r="E55" s="10">
        <v>3</v>
      </c>
      <c r="F55" s="9">
        <f t="shared" si="7"/>
        <v>3</v>
      </c>
      <c r="G55" s="21" t="s">
        <v>231</v>
      </c>
      <c r="H55" s="21" t="s">
        <v>29</v>
      </c>
      <c r="I55" s="22" t="s">
        <v>232</v>
      </c>
      <c r="J55" s="16">
        <v>73.6</v>
      </c>
      <c r="K55" s="16">
        <v>63</v>
      </c>
      <c r="L55" s="16">
        <v>0</v>
      </c>
      <c r="M55" s="16">
        <v>65</v>
      </c>
      <c r="N55" s="16">
        <v>0</v>
      </c>
      <c r="O55" s="16">
        <v>33.92</v>
      </c>
      <c r="P55" s="16"/>
      <c r="Q55" s="16">
        <v>81</v>
      </c>
      <c r="R55" s="16">
        <f t="shared" si="4"/>
        <v>74.42</v>
      </c>
      <c r="S55" s="9" t="s">
        <v>31</v>
      </c>
      <c r="T55" s="23" t="s">
        <v>47</v>
      </c>
      <c r="U55" s="18" t="s">
        <v>100</v>
      </c>
      <c r="V55" s="9"/>
    </row>
    <row r="56" ht="24.95" customHeight="1" spans="1:22">
      <c r="A56" s="24" t="s">
        <v>38</v>
      </c>
      <c r="B56" s="24" t="s">
        <v>183</v>
      </c>
      <c r="C56" s="24" t="s">
        <v>126</v>
      </c>
      <c r="D56" s="10"/>
      <c r="E56" s="10">
        <v>3</v>
      </c>
      <c r="F56" s="9">
        <f t="shared" si="7"/>
        <v>4</v>
      </c>
      <c r="G56" s="21" t="s">
        <v>233</v>
      </c>
      <c r="H56" s="21" t="s">
        <v>29</v>
      </c>
      <c r="I56" s="22" t="s">
        <v>234</v>
      </c>
      <c r="J56" s="16">
        <v>66.4</v>
      </c>
      <c r="K56" s="16">
        <v>72.5</v>
      </c>
      <c r="L56" s="16">
        <v>0</v>
      </c>
      <c r="M56" s="16">
        <v>61</v>
      </c>
      <c r="N56" s="16">
        <v>0</v>
      </c>
      <c r="O56" s="16">
        <v>33.305</v>
      </c>
      <c r="P56" s="16"/>
      <c r="Q56" s="16">
        <v>81.6</v>
      </c>
      <c r="R56" s="16">
        <f t="shared" si="4"/>
        <v>74.105</v>
      </c>
      <c r="S56" s="9" t="s">
        <v>31</v>
      </c>
      <c r="T56" s="23" t="s">
        <v>182</v>
      </c>
      <c r="U56" s="18" t="s">
        <v>235</v>
      </c>
      <c r="V56" s="9"/>
    </row>
    <row r="57" ht="24.95" customHeight="1" spans="1:22">
      <c r="A57" s="24" t="s">
        <v>38</v>
      </c>
      <c r="B57" s="24" t="s">
        <v>183</v>
      </c>
      <c r="C57" s="24" t="s">
        <v>126</v>
      </c>
      <c r="D57" s="10"/>
      <c r="E57" s="10">
        <v>3</v>
      </c>
      <c r="F57" s="9">
        <f t="shared" si="7"/>
        <v>5</v>
      </c>
      <c r="G57" s="21" t="s">
        <v>236</v>
      </c>
      <c r="H57" s="21" t="s">
        <v>29</v>
      </c>
      <c r="I57" s="22" t="s">
        <v>237</v>
      </c>
      <c r="J57" s="16">
        <v>64.8</v>
      </c>
      <c r="K57" s="16">
        <v>73</v>
      </c>
      <c r="L57" s="16">
        <v>0</v>
      </c>
      <c r="M57" s="16">
        <v>63</v>
      </c>
      <c r="N57" s="16">
        <v>0</v>
      </c>
      <c r="O57" s="16">
        <v>33.36</v>
      </c>
      <c r="P57" s="16"/>
      <c r="Q57" s="16">
        <v>80</v>
      </c>
      <c r="R57" s="16">
        <f t="shared" si="4"/>
        <v>73.36</v>
      </c>
      <c r="S57" s="9" t="s">
        <v>31</v>
      </c>
      <c r="T57" s="23" t="s">
        <v>238</v>
      </c>
      <c r="U57" s="18" t="s">
        <v>100</v>
      </c>
      <c r="V57" s="9"/>
    </row>
    <row r="58" ht="24.95" customHeight="1" spans="1:22">
      <c r="A58" s="24" t="s">
        <v>38</v>
      </c>
      <c r="B58" s="24" t="s">
        <v>183</v>
      </c>
      <c r="C58" s="24" t="s">
        <v>126</v>
      </c>
      <c r="D58" s="10"/>
      <c r="E58" s="10">
        <v>3</v>
      </c>
      <c r="F58" s="9">
        <f t="shared" si="7"/>
        <v>6</v>
      </c>
      <c r="G58" s="21" t="s">
        <v>239</v>
      </c>
      <c r="H58" s="21" t="s">
        <v>29</v>
      </c>
      <c r="I58" s="22" t="s">
        <v>240</v>
      </c>
      <c r="J58" s="16">
        <v>63.2</v>
      </c>
      <c r="K58" s="16">
        <v>59</v>
      </c>
      <c r="L58" s="16">
        <v>0</v>
      </c>
      <c r="M58" s="16">
        <v>68</v>
      </c>
      <c r="N58" s="16">
        <v>0</v>
      </c>
      <c r="O58" s="16">
        <v>31.69</v>
      </c>
      <c r="P58" s="16"/>
      <c r="Q58" s="16">
        <v>82.4</v>
      </c>
      <c r="R58" s="16">
        <f t="shared" si="4"/>
        <v>72.89</v>
      </c>
      <c r="S58" s="9" t="s">
        <v>31</v>
      </c>
      <c r="T58" s="23" t="s">
        <v>151</v>
      </c>
      <c r="U58" s="18" t="s">
        <v>100</v>
      </c>
      <c r="V58" s="9"/>
    </row>
    <row r="59" ht="24.95" customHeight="1" spans="1:22">
      <c r="A59" s="24" t="s">
        <v>38</v>
      </c>
      <c r="B59" s="24" t="s">
        <v>183</v>
      </c>
      <c r="C59" s="24" t="s">
        <v>126</v>
      </c>
      <c r="D59" s="10"/>
      <c r="E59" s="10">
        <v>3</v>
      </c>
      <c r="F59" s="9">
        <f t="shared" si="7"/>
        <v>7</v>
      </c>
      <c r="G59" s="21" t="s">
        <v>241</v>
      </c>
      <c r="H59" s="21" t="s">
        <v>29</v>
      </c>
      <c r="I59" s="22" t="s">
        <v>242</v>
      </c>
      <c r="J59" s="16">
        <v>64</v>
      </c>
      <c r="K59" s="16">
        <v>70.5</v>
      </c>
      <c r="L59" s="16">
        <v>0</v>
      </c>
      <c r="M59" s="16">
        <v>56</v>
      </c>
      <c r="N59" s="16">
        <v>0</v>
      </c>
      <c r="O59" s="16">
        <v>31.775</v>
      </c>
      <c r="P59" s="16"/>
      <c r="Q59" s="16">
        <v>79.6</v>
      </c>
      <c r="R59" s="16">
        <f t="shared" si="4"/>
        <v>71.575</v>
      </c>
      <c r="S59" s="9" t="s">
        <v>31</v>
      </c>
      <c r="T59" s="23" t="s">
        <v>243</v>
      </c>
      <c r="U59" s="18" t="s">
        <v>100</v>
      </c>
      <c r="V59" s="9"/>
    </row>
    <row r="60" ht="24.95" customHeight="1" spans="1:22">
      <c r="A60" s="24" t="s">
        <v>38</v>
      </c>
      <c r="B60" s="24" t="s">
        <v>183</v>
      </c>
      <c r="C60" s="24" t="s">
        <v>126</v>
      </c>
      <c r="D60" s="10"/>
      <c r="E60" s="10">
        <v>3</v>
      </c>
      <c r="F60" s="9">
        <f t="shared" si="7"/>
        <v>8</v>
      </c>
      <c r="G60" s="21" t="s">
        <v>244</v>
      </c>
      <c r="H60" s="21" t="s">
        <v>29</v>
      </c>
      <c r="I60" s="22" t="s">
        <v>245</v>
      </c>
      <c r="J60" s="16">
        <v>60</v>
      </c>
      <c r="K60" s="16">
        <v>54.5</v>
      </c>
      <c r="L60" s="16">
        <v>0</v>
      </c>
      <c r="M60" s="16">
        <v>61</v>
      </c>
      <c r="N60" s="16">
        <v>0</v>
      </c>
      <c r="O60" s="16">
        <v>29.325</v>
      </c>
      <c r="P60" s="16"/>
      <c r="Q60" s="16">
        <v>83</v>
      </c>
      <c r="R60" s="16">
        <f t="shared" si="4"/>
        <v>70.825</v>
      </c>
      <c r="S60" s="9" t="s">
        <v>31</v>
      </c>
      <c r="T60" s="23" t="s">
        <v>246</v>
      </c>
      <c r="U60" s="18" t="s">
        <v>247</v>
      </c>
      <c r="V60" s="9"/>
    </row>
    <row r="61" ht="24.95" customHeight="1" spans="1:22">
      <c r="A61" s="25" t="s">
        <v>38</v>
      </c>
      <c r="B61" s="25" t="s">
        <v>183</v>
      </c>
      <c r="C61" s="25" t="s">
        <v>126</v>
      </c>
      <c r="D61" s="11"/>
      <c r="E61" s="11">
        <v>3</v>
      </c>
      <c r="F61" s="9">
        <f t="shared" si="7"/>
        <v>9</v>
      </c>
      <c r="G61" s="21" t="s">
        <v>248</v>
      </c>
      <c r="H61" s="21" t="s">
        <v>29</v>
      </c>
      <c r="I61" s="22" t="s">
        <v>249</v>
      </c>
      <c r="J61" s="16">
        <v>64</v>
      </c>
      <c r="K61" s="16">
        <v>66</v>
      </c>
      <c r="L61" s="16">
        <v>0</v>
      </c>
      <c r="M61" s="16">
        <v>51</v>
      </c>
      <c r="N61" s="16">
        <v>0</v>
      </c>
      <c r="O61" s="16">
        <v>30.35</v>
      </c>
      <c r="P61" s="16"/>
      <c r="Q61" s="16">
        <v>75.8</v>
      </c>
      <c r="R61" s="16">
        <f t="shared" ref="R61:R124" si="8">O61+Q61*0.5</f>
        <v>68.25</v>
      </c>
      <c r="S61" s="9" t="s">
        <v>63</v>
      </c>
      <c r="T61" s="23" t="s">
        <v>250</v>
      </c>
      <c r="U61" s="18" t="s">
        <v>247</v>
      </c>
      <c r="V61" s="9"/>
    </row>
    <row r="62" ht="24.95" customHeight="1" spans="1:22">
      <c r="A62" s="20" t="s">
        <v>38</v>
      </c>
      <c r="B62" s="20" t="s">
        <v>183</v>
      </c>
      <c r="C62" s="20" t="s">
        <v>251</v>
      </c>
      <c r="D62" s="20" t="s">
        <v>252</v>
      </c>
      <c r="E62" s="8">
        <v>3</v>
      </c>
      <c r="F62" s="9">
        <f t="shared" ref="F62:F70" si="9">RANK(R62,$R$62:$R$70)</f>
        <v>1</v>
      </c>
      <c r="G62" s="21" t="s">
        <v>253</v>
      </c>
      <c r="H62" s="21" t="s">
        <v>29</v>
      </c>
      <c r="I62" s="22" t="s">
        <v>254</v>
      </c>
      <c r="J62" s="16">
        <v>60.8</v>
      </c>
      <c r="K62" s="16">
        <v>68</v>
      </c>
      <c r="L62" s="16">
        <v>0</v>
      </c>
      <c r="M62" s="16">
        <v>71</v>
      </c>
      <c r="N62" s="16">
        <v>0</v>
      </c>
      <c r="O62" s="16">
        <v>33.01</v>
      </c>
      <c r="P62" s="16"/>
      <c r="Q62" s="16">
        <v>81.4</v>
      </c>
      <c r="R62" s="16">
        <f t="shared" si="8"/>
        <v>73.71</v>
      </c>
      <c r="S62" s="9" t="s">
        <v>31</v>
      </c>
      <c r="T62" s="23" t="s">
        <v>178</v>
      </c>
      <c r="U62" s="18" t="s">
        <v>100</v>
      </c>
      <c r="V62" s="9"/>
    </row>
    <row r="63" ht="24.95" customHeight="1" spans="1:22">
      <c r="A63" s="24" t="s">
        <v>38</v>
      </c>
      <c r="B63" s="24" t="s">
        <v>183</v>
      </c>
      <c r="C63" s="24" t="s">
        <v>251</v>
      </c>
      <c r="D63" s="10"/>
      <c r="E63" s="10">
        <v>3</v>
      </c>
      <c r="F63" s="9">
        <f t="shared" si="9"/>
        <v>2</v>
      </c>
      <c r="G63" s="21" t="s">
        <v>255</v>
      </c>
      <c r="H63" s="21" t="s">
        <v>29</v>
      </c>
      <c r="I63" s="22" t="s">
        <v>256</v>
      </c>
      <c r="J63" s="16">
        <v>71.2</v>
      </c>
      <c r="K63" s="16">
        <v>66.5</v>
      </c>
      <c r="L63" s="16">
        <v>0</v>
      </c>
      <c r="M63" s="16">
        <v>73</v>
      </c>
      <c r="N63" s="16">
        <v>0</v>
      </c>
      <c r="O63" s="16">
        <v>35.165</v>
      </c>
      <c r="P63" s="16"/>
      <c r="Q63" s="16">
        <v>76.8</v>
      </c>
      <c r="R63" s="16">
        <f t="shared" si="8"/>
        <v>73.565</v>
      </c>
      <c r="S63" s="9" t="s">
        <v>78</v>
      </c>
      <c r="T63" s="23" t="s">
        <v>257</v>
      </c>
      <c r="U63" s="18" t="s">
        <v>258</v>
      </c>
      <c r="V63" s="9"/>
    </row>
    <row r="64" ht="24.95" customHeight="1" spans="1:22">
      <c r="A64" s="24" t="s">
        <v>38</v>
      </c>
      <c r="B64" s="24" t="s">
        <v>183</v>
      </c>
      <c r="C64" s="24" t="s">
        <v>251</v>
      </c>
      <c r="D64" s="10"/>
      <c r="E64" s="10">
        <v>3</v>
      </c>
      <c r="F64" s="9">
        <f t="shared" si="9"/>
        <v>3</v>
      </c>
      <c r="G64" s="21" t="s">
        <v>259</v>
      </c>
      <c r="H64" s="21" t="s">
        <v>29</v>
      </c>
      <c r="I64" s="22" t="s">
        <v>260</v>
      </c>
      <c r="J64" s="16">
        <v>60.8</v>
      </c>
      <c r="K64" s="16">
        <v>62.5</v>
      </c>
      <c r="L64" s="16">
        <v>0</v>
      </c>
      <c r="M64" s="16">
        <v>70</v>
      </c>
      <c r="N64" s="16">
        <v>0</v>
      </c>
      <c r="O64" s="16">
        <v>32.035</v>
      </c>
      <c r="P64" s="16"/>
      <c r="Q64" s="16">
        <v>77.8</v>
      </c>
      <c r="R64" s="16">
        <f t="shared" si="8"/>
        <v>70.935</v>
      </c>
      <c r="S64" s="9" t="s">
        <v>31</v>
      </c>
      <c r="T64" s="23" t="s">
        <v>261</v>
      </c>
      <c r="U64" s="18" t="s">
        <v>100</v>
      </c>
      <c r="V64" s="9"/>
    </row>
    <row r="65" ht="24.95" customHeight="1" spans="1:22">
      <c r="A65" s="24" t="s">
        <v>38</v>
      </c>
      <c r="B65" s="24" t="s">
        <v>183</v>
      </c>
      <c r="C65" s="24" t="s">
        <v>251</v>
      </c>
      <c r="D65" s="10"/>
      <c r="E65" s="10">
        <v>3</v>
      </c>
      <c r="F65" s="9">
        <f t="shared" si="9"/>
        <v>4</v>
      </c>
      <c r="G65" s="21" t="s">
        <v>262</v>
      </c>
      <c r="H65" s="21" t="s">
        <v>29</v>
      </c>
      <c r="I65" s="22" t="s">
        <v>263</v>
      </c>
      <c r="J65" s="16">
        <v>57.6</v>
      </c>
      <c r="K65" s="16">
        <v>64</v>
      </c>
      <c r="L65" s="16">
        <v>0</v>
      </c>
      <c r="M65" s="16">
        <v>59</v>
      </c>
      <c r="N65" s="16">
        <v>0</v>
      </c>
      <c r="O65" s="16">
        <v>29.97</v>
      </c>
      <c r="P65" s="16"/>
      <c r="Q65" s="16">
        <v>81.1</v>
      </c>
      <c r="R65" s="16">
        <f t="shared" si="8"/>
        <v>70.52</v>
      </c>
      <c r="S65" s="9" t="s">
        <v>31</v>
      </c>
      <c r="T65" s="23" t="s">
        <v>51</v>
      </c>
      <c r="U65" s="18" t="s">
        <v>264</v>
      </c>
      <c r="V65" s="9"/>
    </row>
    <row r="66" ht="24.95" customHeight="1" spans="1:22">
      <c r="A66" s="24" t="s">
        <v>38</v>
      </c>
      <c r="B66" s="24" t="s">
        <v>183</v>
      </c>
      <c r="C66" s="24" t="s">
        <v>251</v>
      </c>
      <c r="D66" s="10"/>
      <c r="E66" s="10">
        <v>3</v>
      </c>
      <c r="F66" s="9">
        <f t="shared" si="9"/>
        <v>5</v>
      </c>
      <c r="G66" s="21" t="s">
        <v>265</v>
      </c>
      <c r="H66" s="21" t="s">
        <v>29</v>
      </c>
      <c r="I66" s="22" t="s">
        <v>266</v>
      </c>
      <c r="J66" s="16">
        <v>60</v>
      </c>
      <c r="K66" s="16">
        <v>59.5</v>
      </c>
      <c r="L66" s="16">
        <v>0</v>
      </c>
      <c r="M66" s="16">
        <v>61</v>
      </c>
      <c r="N66" s="16">
        <v>0</v>
      </c>
      <c r="O66" s="16">
        <v>30.075</v>
      </c>
      <c r="P66" s="16"/>
      <c r="Q66" s="16">
        <v>77.6</v>
      </c>
      <c r="R66" s="16">
        <f t="shared" si="8"/>
        <v>68.875</v>
      </c>
      <c r="S66" s="9" t="s">
        <v>31</v>
      </c>
      <c r="T66" s="23" t="s">
        <v>267</v>
      </c>
      <c r="U66" s="18" t="s">
        <v>268</v>
      </c>
      <c r="V66" s="9"/>
    </row>
    <row r="67" ht="24.95" customHeight="1" spans="1:22">
      <c r="A67" s="24" t="s">
        <v>38</v>
      </c>
      <c r="B67" s="24" t="s">
        <v>183</v>
      </c>
      <c r="C67" s="24" t="s">
        <v>251</v>
      </c>
      <c r="D67" s="10"/>
      <c r="E67" s="10">
        <v>3</v>
      </c>
      <c r="F67" s="9">
        <f t="shared" si="9"/>
        <v>6</v>
      </c>
      <c r="G67" s="21" t="s">
        <v>269</v>
      </c>
      <c r="H67" s="21" t="s">
        <v>29</v>
      </c>
      <c r="I67" s="22" t="s">
        <v>270</v>
      </c>
      <c r="J67" s="16">
        <v>52.8</v>
      </c>
      <c r="K67" s="16">
        <v>61.5</v>
      </c>
      <c r="L67" s="16">
        <v>0</v>
      </c>
      <c r="M67" s="16">
        <v>60</v>
      </c>
      <c r="N67" s="16">
        <v>0</v>
      </c>
      <c r="O67" s="16">
        <v>28.785</v>
      </c>
      <c r="P67" s="16"/>
      <c r="Q67" s="16">
        <v>78.9</v>
      </c>
      <c r="R67" s="16">
        <f t="shared" si="8"/>
        <v>68.235</v>
      </c>
      <c r="S67" s="9" t="s">
        <v>78</v>
      </c>
      <c r="T67" s="23" t="s">
        <v>271</v>
      </c>
      <c r="U67" s="18" t="s">
        <v>100</v>
      </c>
      <c r="V67" s="9"/>
    </row>
    <row r="68" ht="24.95" customHeight="1" spans="1:22">
      <c r="A68" s="24" t="s">
        <v>38</v>
      </c>
      <c r="B68" s="24" t="s">
        <v>183</v>
      </c>
      <c r="C68" s="24" t="s">
        <v>251</v>
      </c>
      <c r="D68" s="10"/>
      <c r="E68" s="10">
        <v>3</v>
      </c>
      <c r="F68" s="9">
        <f t="shared" si="9"/>
        <v>7</v>
      </c>
      <c r="G68" s="21" t="s">
        <v>272</v>
      </c>
      <c r="H68" s="21" t="s">
        <v>29</v>
      </c>
      <c r="I68" s="22" t="s">
        <v>273</v>
      </c>
      <c r="J68" s="16">
        <v>54.4</v>
      </c>
      <c r="K68" s="16">
        <v>60</v>
      </c>
      <c r="L68" s="16">
        <v>0</v>
      </c>
      <c r="M68" s="16">
        <v>59</v>
      </c>
      <c r="N68" s="16">
        <v>0</v>
      </c>
      <c r="O68" s="16">
        <v>28.73</v>
      </c>
      <c r="P68" s="16"/>
      <c r="Q68" s="16">
        <v>78.7</v>
      </c>
      <c r="R68" s="16">
        <f t="shared" si="8"/>
        <v>68.08</v>
      </c>
      <c r="S68" s="9" t="s">
        <v>78</v>
      </c>
      <c r="T68" s="23" t="s">
        <v>274</v>
      </c>
      <c r="U68" s="18" t="s">
        <v>100</v>
      </c>
      <c r="V68" s="9"/>
    </row>
    <row r="69" ht="24.95" customHeight="1" spans="1:22">
      <c r="A69" s="24" t="s">
        <v>38</v>
      </c>
      <c r="B69" s="24" t="s">
        <v>183</v>
      </c>
      <c r="C69" s="24" t="s">
        <v>251</v>
      </c>
      <c r="D69" s="10"/>
      <c r="E69" s="10">
        <v>3</v>
      </c>
      <c r="F69" s="9">
        <f t="shared" si="9"/>
        <v>8</v>
      </c>
      <c r="G69" s="21" t="s">
        <v>275</v>
      </c>
      <c r="H69" s="21" t="s">
        <v>29</v>
      </c>
      <c r="I69" s="22" t="s">
        <v>276</v>
      </c>
      <c r="J69" s="16">
        <v>54.4</v>
      </c>
      <c r="K69" s="16">
        <v>70</v>
      </c>
      <c r="L69" s="16">
        <v>0</v>
      </c>
      <c r="M69" s="16">
        <v>57</v>
      </c>
      <c r="N69" s="16">
        <v>0</v>
      </c>
      <c r="O69" s="16">
        <v>29.93</v>
      </c>
      <c r="P69" s="16"/>
      <c r="Q69" s="16">
        <v>74.6</v>
      </c>
      <c r="R69" s="16">
        <f t="shared" si="8"/>
        <v>67.23</v>
      </c>
      <c r="S69" s="9" t="s">
        <v>31</v>
      </c>
      <c r="T69" s="23" t="s">
        <v>178</v>
      </c>
      <c r="U69" s="18" t="s">
        <v>277</v>
      </c>
      <c r="V69" s="9"/>
    </row>
    <row r="70" ht="24.95" customHeight="1" spans="1:22">
      <c r="A70" s="25" t="s">
        <v>38</v>
      </c>
      <c r="B70" s="25" t="s">
        <v>183</v>
      </c>
      <c r="C70" s="25" t="s">
        <v>251</v>
      </c>
      <c r="D70" s="11"/>
      <c r="E70" s="11">
        <v>3</v>
      </c>
      <c r="F70" s="9">
        <f t="shared" si="9"/>
        <v>9</v>
      </c>
      <c r="G70" s="21" t="s">
        <v>278</v>
      </c>
      <c r="H70" s="21" t="s">
        <v>29</v>
      </c>
      <c r="I70" s="22" t="s">
        <v>279</v>
      </c>
      <c r="J70" s="16">
        <v>51.2</v>
      </c>
      <c r="K70" s="16">
        <v>70.5</v>
      </c>
      <c r="L70" s="16">
        <v>0</v>
      </c>
      <c r="M70" s="16">
        <v>55</v>
      </c>
      <c r="N70" s="16">
        <v>0</v>
      </c>
      <c r="O70" s="16">
        <v>29.065</v>
      </c>
      <c r="P70" s="16"/>
      <c r="Q70" s="16">
        <v>72.3</v>
      </c>
      <c r="R70" s="16">
        <f t="shared" si="8"/>
        <v>65.215</v>
      </c>
      <c r="S70" s="9" t="s">
        <v>63</v>
      </c>
      <c r="T70" s="23" t="s">
        <v>280</v>
      </c>
      <c r="U70" s="18" t="s">
        <v>281</v>
      </c>
      <c r="V70" s="9"/>
    </row>
    <row r="71" ht="24.95" customHeight="1" spans="1:22">
      <c r="A71" s="20" t="s">
        <v>38</v>
      </c>
      <c r="B71" s="20" t="s">
        <v>183</v>
      </c>
      <c r="C71" s="20" t="s">
        <v>282</v>
      </c>
      <c r="D71" s="20" t="s">
        <v>283</v>
      </c>
      <c r="E71" s="8">
        <v>2</v>
      </c>
      <c r="F71" s="9">
        <f t="shared" ref="F71:F76" si="10">RANK(R71,$R$71:$R$76)</f>
        <v>1</v>
      </c>
      <c r="G71" s="21" t="s">
        <v>284</v>
      </c>
      <c r="H71" s="21" t="s">
        <v>29</v>
      </c>
      <c r="I71" s="22" t="s">
        <v>285</v>
      </c>
      <c r="J71" s="16">
        <v>68</v>
      </c>
      <c r="K71" s="16">
        <v>69</v>
      </c>
      <c r="L71" s="16">
        <v>0</v>
      </c>
      <c r="M71" s="16">
        <v>72</v>
      </c>
      <c r="N71" s="16">
        <v>0</v>
      </c>
      <c r="O71" s="16">
        <v>34.75</v>
      </c>
      <c r="P71" s="16"/>
      <c r="Q71" s="16">
        <v>84.2</v>
      </c>
      <c r="R71" s="16">
        <f t="shared" si="8"/>
        <v>76.85</v>
      </c>
      <c r="S71" s="9" t="s">
        <v>31</v>
      </c>
      <c r="T71" s="23" t="s">
        <v>64</v>
      </c>
      <c r="U71" s="18" t="s">
        <v>286</v>
      </c>
      <c r="V71" s="9"/>
    </row>
    <row r="72" ht="24.95" customHeight="1" spans="1:22">
      <c r="A72" s="24" t="s">
        <v>38</v>
      </c>
      <c r="B72" s="24" t="s">
        <v>183</v>
      </c>
      <c r="C72" s="24" t="s">
        <v>282</v>
      </c>
      <c r="D72" s="10"/>
      <c r="E72" s="10">
        <v>2</v>
      </c>
      <c r="F72" s="9">
        <f t="shared" si="10"/>
        <v>2</v>
      </c>
      <c r="G72" s="21" t="s">
        <v>287</v>
      </c>
      <c r="H72" s="21" t="s">
        <v>29</v>
      </c>
      <c r="I72" s="22" t="s">
        <v>288</v>
      </c>
      <c r="J72" s="16">
        <v>74.4</v>
      </c>
      <c r="K72" s="16">
        <v>65.5</v>
      </c>
      <c r="L72" s="16">
        <v>0</v>
      </c>
      <c r="M72" s="16">
        <v>67</v>
      </c>
      <c r="N72" s="16">
        <v>0</v>
      </c>
      <c r="O72" s="16">
        <v>34.755</v>
      </c>
      <c r="P72" s="16"/>
      <c r="Q72" s="16">
        <v>82.7</v>
      </c>
      <c r="R72" s="16">
        <f t="shared" si="8"/>
        <v>76.105</v>
      </c>
      <c r="S72" s="9" t="s">
        <v>31</v>
      </c>
      <c r="T72" s="23" t="s">
        <v>289</v>
      </c>
      <c r="U72" s="18" t="s">
        <v>100</v>
      </c>
      <c r="V72" s="9"/>
    </row>
    <row r="73" ht="24.95" customHeight="1" spans="1:22">
      <c r="A73" s="24" t="s">
        <v>38</v>
      </c>
      <c r="B73" s="24" t="s">
        <v>183</v>
      </c>
      <c r="C73" s="24" t="s">
        <v>282</v>
      </c>
      <c r="D73" s="10"/>
      <c r="E73" s="10">
        <v>2</v>
      </c>
      <c r="F73" s="9">
        <f t="shared" si="10"/>
        <v>3</v>
      </c>
      <c r="G73" s="21" t="s">
        <v>290</v>
      </c>
      <c r="H73" s="21" t="s">
        <v>29</v>
      </c>
      <c r="I73" s="22" t="s">
        <v>291</v>
      </c>
      <c r="J73" s="16">
        <v>62.4</v>
      </c>
      <c r="K73" s="16">
        <v>67</v>
      </c>
      <c r="L73" s="16">
        <v>0</v>
      </c>
      <c r="M73" s="16">
        <v>72</v>
      </c>
      <c r="N73" s="16">
        <v>0</v>
      </c>
      <c r="O73" s="16">
        <v>33.33</v>
      </c>
      <c r="P73" s="16"/>
      <c r="Q73" s="16">
        <v>83.3</v>
      </c>
      <c r="R73" s="16">
        <f t="shared" si="8"/>
        <v>74.98</v>
      </c>
      <c r="S73" s="9" t="s">
        <v>31</v>
      </c>
      <c r="T73" s="23" t="s">
        <v>292</v>
      </c>
      <c r="U73" s="18" t="s">
        <v>293</v>
      </c>
      <c r="V73" s="9"/>
    </row>
    <row r="74" ht="24.95" customHeight="1" spans="1:22">
      <c r="A74" s="24" t="s">
        <v>38</v>
      </c>
      <c r="B74" s="24" t="s">
        <v>183</v>
      </c>
      <c r="C74" s="24" t="s">
        <v>282</v>
      </c>
      <c r="D74" s="10"/>
      <c r="E74" s="10">
        <v>2</v>
      </c>
      <c r="F74" s="9">
        <f t="shared" si="10"/>
        <v>4</v>
      </c>
      <c r="G74" s="21" t="s">
        <v>294</v>
      </c>
      <c r="H74" s="21" t="s">
        <v>29</v>
      </c>
      <c r="I74" s="22" t="s">
        <v>295</v>
      </c>
      <c r="J74" s="16">
        <v>66.4</v>
      </c>
      <c r="K74" s="16">
        <v>63</v>
      </c>
      <c r="L74" s="16">
        <v>0</v>
      </c>
      <c r="M74" s="16">
        <v>72</v>
      </c>
      <c r="N74" s="16">
        <v>0</v>
      </c>
      <c r="O74" s="16">
        <v>33.53</v>
      </c>
      <c r="P74" s="16"/>
      <c r="Q74" s="16">
        <v>82.3</v>
      </c>
      <c r="R74" s="16">
        <f t="shared" si="8"/>
        <v>74.68</v>
      </c>
      <c r="S74" s="9" t="s">
        <v>31</v>
      </c>
      <c r="T74" s="23" t="s">
        <v>296</v>
      </c>
      <c r="U74" s="18" t="s">
        <v>297</v>
      </c>
      <c r="V74" s="9"/>
    </row>
    <row r="75" ht="24.95" customHeight="1" spans="1:22">
      <c r="A75" s="24" t="s">
        <v>38</v>
      </c>
      <c r="B75" s="24" t="s">
        <v>183</v>
      </c>
      <c r="C75" s="24" t="s">
        <v>282</v>
      </c>
      <c r="D75" s="10"/>
      <c r="E75" s="10">
        <v>2</v>
      </c>
      <c r="F75" s="9">
        <f t="shared" si="10"/>
        <v>5</v>
      </c>
      <c r="G75" s="21" t="s">
        <v>298</v>
      </c>
      <c r="H75" s="21" t="s">
        <v>29</v>
      </c>
      <c r="I75" s="22" t="s">
        <v>299</v>
      </c>
      <c r="J75" s="16">
        <v>60</v>
      </c>
      <c r="K75" s="16">
        <v>73</v>
      </c>
      <c r="L75" s="16">
        <v>0</v>
      </c>
      <c r="M75" s="16">
        <v>71</v>
      </c>
      <c r="N75" s="16">
        <v>0</v>
      </c>
      <c r="O75" s="16">
        <v>33.6</v>
      </c>
      <c r="P75" s="16"/>
      <c r="Q75" s="16">
        <v>80.3</v>
      </c>
      <c r="R75" s="16">
        <f t="shared" si="8"/>
        <v>73.75</v>
      </c>
      <c r="S75" s="9" t="s">
        <v>63</v>
      </c>
      <c r="T75" s="23" t="s">
        <v>300</v>
      </c>
      <c r="U75" s="18" t="s">
        <v>301</v>
      </c>
      <c r="V75" s="9"/>
    </row>
    <row r="76" ht="24.95" customHeight="1" spans="1:22">
      <c r="A76" s="25" t="s">
        <v>38</v>
      </c>
      <c r="B76" s="25" t="s">
        <v>183</v>
      </c>
      <c r="C76" s="25" t="s">
        <v>282</v>
      </c>
      <c r="D76" s="11"/>
      <c r="E76" s="11">
        <v>2</v>
      </c>
      <c r="F76" s="9">
        <f t="shared" si="10"/>
        <v>6</v>
      </c>
      <c r="G76" s="21" t="s">
        <v>302</v>
      </c>
      <c r="H76" s="21" t="s">
        <v>29</v>
      </c>
      <c r="I76" s="22" t="s">
        <v>303</v>
      </c>
      <c r="J76" s="16">
        <v>63.2</v>
      </c>
      <c r="K76" s="16">
        <v>69.5</v>
      </c>
      <c r="L76" s="16">
        <v>0</v>
      </c>
      <c r="M76" s="16">
        <v>69</v>
      </c>
      <c r="N76" s="16">
        <v>0</v>
      </c>
      <c r="O76" s="16">
        <v>33.415</v>
      </c>
      <c r="P76" s="16"/>
      <c r="Q76" s="16">
        <v>78.2</v>
      </c>
      <c r="R76" s="16">
        <f t="shared" si="8"/>
        <v>72.515</v>
      </c>
      <c r="S76" s="9" t="s">
        <v>63</v>
      </c>
      <c r="T76" s="23" t="s">
        <v>304</v>
      </c>
      <c r="U76" s="18" t="s">
        <v>305</v>
      </c>
      <c r="V76" s="9"/>
    </row>
    <row r="77" ht="24.95" customHeight="1" spans="1:22">
      <c r="A77" s="20" t="s">
        <v>38</v>
      </c>
      <c r="B77" s="20" t="s">
        <v>306</v>
      </c>
      <c r="C77" s="20" t="s">
        <v>26</v>
      </c>
      <c r="D77" s="20" t="s">
        <v>307</v>
      </c>
      <c r="E77" s="8">
        <v>1</v>
      </c>
      <c r="F77" s="9">
        <f>RANK(R77,$R$77:$R$79)</f>
        <v>1</v>
      </c>
      <c r="G77" s="21" t="s">
        <v>308</v>
      </c>
      <c r="H77" s="21" t="s">
        <v>29</v>
      </c>
      <c r="I77" s="22" t="s">
        <v>309</v>
      </c>
      <c r="J77" s="16">
        <v>68</v>
      </c>
      <c r="K77" s="16">
        <v>68.5</v>
      </c>
      <c r="L77" s="16">
        <v>0</v>
      </c>
      <c r="M77" s="16">
        <v>59</v>
      </c>
      <c r="N77" s="16">
        <v>0</v>
      </c>
      <c r="O77" s="16">
        <v>32.725</v>
      </c>
      <c r="P77" s="16"/>
      <c r="Q77" s="16">
        <v>83.3</v>
      </c>
      <c r="R77" s="16">
        <f t="shared" si="8"/>
        <v>74.375</v>
      </c>
      <c r="S77" s="9" t="s">
        <v>31</v>
      </c>
      <c r="T77" s="23" t="s">
        <v>310</v>
      </c>
      <c r="U77" s="18" t="s">
        <v>311</v>
      </c>
      <c r="V77" s="9"/>
    </row>
    <row r="78" ht="24.95" customHeight="1" spans="1:22">
      <c r="A78" s="24" t="s">
        <v>38</v>
      </c>
      <c r="B78" s="24" t="s">
        <v>306</v>
      </c>
      <c r="C78" s="24" t="s">
        <v>26</v>
      </c>
      <c r="D78" s="10"/>
      <c r="E78" s="10">
        <v>1</v>
      </c>
      <c r="F78" s="9">
        <f>RANK(R78,$R$77:$R$79)</f>
        <v>2</v>
      </c>
      <c r="G78" s="21" t="s">
        <v>312</v>
      </c>
      <c r="H78" s="21" t="s">
        <v>29</v>
      </c>
      <c r="I78" s="22" t="s">
        <v>313</v>
      </c>
      <c r="J78" s="16">
        <v>62.4</v>
      </c>
      <c r="K78" s="16">
        <v>66</v>
      </c>
      <c r="L78" s="16">
        <v>0</v>
      </c>
      <c r="M78" s="16">
        <v>64</v>
      </c>
      <c r="N78" s="16">
        <v>0</v>
      </c>
      <c r="O78" s="16">
        <v>31.98</v>
      </c>
      <c r="P78" s="16"/>
      <c r="Q78" s="16">
        <v>79.4</v>
      </c>
      <c r="R78" s="16">
        <f t="shared" si="8"/>
        <v>71.68</v>
      </c>
      <c r="S78" s="9" t="s">
        <v>31</v>
      </c>
      <c r="T78" s="23" t="s">
        <v>187</v>
      </c>
      <c r="U78" s="18" t="s">
        <v>100</v>
      </c>
      <c r="V78" s="9"/>
    </row>
    <row r="79" ht="24.95" customHeight="1" spans="1:22">
      <c r="A79" s="25" t="s">
        <v>38</v>
      </c>
      <c r="B79" s="25" t="s">
        <v>306</v>
      </c>
      <c r="C79" s="25" t="s">
        <v>26</v>
      </c>
      <c r="D79" s="11"/>
      <c r="E79" s="11">
        <v>1</v>
      </c>
      <c r="F79" s="9">
        <f>RANK(R79,$R$77:$R$79)</f>
        <v>3</v>
      </c>
      <c r="G79" s="21" t="s">
        <v>314</v>
      </c>
      <c r="H79" s="21" t="s">
        <v>29</v>
      </c>
      <c r="I79" s="22" t="s">
        <v>315</v>
      </c>
      <c r="J79" s="16">
        <v>59.2</v>
      </c>
      <c r="K79" s="16">
        <v>66</v>
      </c>
      <c r="L79" s="16">
        <v>0</v>
      </c>
      <c r="M79" s="16">
        <v>59</v>
      </c>
      <c r="N79" s="16">
        <v>0</v>
      </c>
      <c r="O79" s="16">
        <v>30.59</v>
      </c>
      <c r="P79" s="16"/>
      <c r="Q79" s="16">
        <v>78.2</v>
      </c>
      <c r="R79" s="16">
        <f t="shared" si="8"/>
        <v>69.69</v>
      </c>
      <c r="S79" s="9" t="s">
        <v>31</v>
      </c>
      <c r="T79" s="23" t="s">
        <v>316</v>
      </c>
      <c r="U79" s="18" t="s">
        <v>316</v>
      </c>
      <c r="V79" s="9"/>
    </row>
    <row r="80" ht="24.95" customHeight="1" spans="1:22">
      <c r="A80" s="20" t="s">
        <v>38</v>
      </c>
      <c r="B80" s="20" t="s">
        <v>317</v>
      </c>
      <c r="C80" s="20" t="s">
        <v>82</v>
      </c>
      <c r="D80" s="20" t="s">
        <v>318</v>
      </c>
      <c r="E80" s="8">
        <v>4</v>
      </c>
      <c r="F80" s="9">
        <f>RANK(R80,$R$80:$R$91)</f>
        <v>1</v>
      </c>
      <c r="G80" s="21" t="s">
        <v>319</v>
      </c>
      <c r="H80" s="21" t="s">
        <v>29</v>
      </c>
      <c r="I80" s="22" t="s">
        <v>320</v>
      </c>
      <c r="J80" s="16">
        <v>57.6</v>
      </c>
      <c r="K80" s="16">
        <v>71.5</v>
      </c>
      <c r="L80" s="16">
        <v>0</v>
      </c>
      <c r="M80" s="16">
        <v>73</v>
      </c>
      <c r="N80" s="16">
        <v>0</v>
      </c>
      <c r="O80" s="16">
        <v>33.195</v>
      </c>
      <c r="P80" s="16"/>
      <c r="Q80" s="16">
        <v>81.9</v>
      </c>
      <c r="R80" s="16">
        <f t="shared" si="8"/>
        <v>74.145</v>
      </c>
      <c r="S80" s="9" t="s">
        <v>31</v>
      </c>
      <c r="T80" s="23" t="s">
        <v>321</v>
      </c>
      <c r="U80" s="18" t="s">
        <v>100</v>
      </c>
      <c r="V80" s="9"/>
    </row>
    <row r="81" ht="24.95" customHeight="1" spans="1:22">
      <c r="A81" s="24" t="s">
        <v>38</v>
      </c>
      <c r="B81" s="24" t="s">
        <v>317</v>
      </c>
      <c r="C81" s="24" t="s">
        <v>82</v>
      </c>
      <c r="D81" s="10"/>
      <c r="E81" s="10">
        <v>4</v>
      </c>
      <c r="F81" s="9">
        <f t="shared" ref="F81:F91" si="11">RANK(R81,$R$80:$R$91)</f>
        <v>2</v>
      </c>
      <c r="G81" s="21" t="s">
        <v>322</v>
      </c>
      <c r="H81" s="21" t="s">
        <v>29</v>
      </c>
      <c r="I81" s="22" t="s">
        <v>323</v>
      </c>
      <c r="J81" s="16">
        <v>70.4</v>
      </c>
      <c r="K81" s="16">
        <v>68.5</v>
      </c>
      <c r="L81" s="16">
        <v>0</v>
      </c>
      <c r="M81" s="16">
        <v>67</v>
      </c>
      <c r="N81" s="16">
        <v>0</v>
      </c>
      <c r="O81" s="16">
        <v>34.405</v>
      </c>
      <c r="P81" s="16"/>
      <c r="Q81" s="16">
        <v>79.4</v>
      </c>
      <c r="R81" s="16">
        <f t="shared" si="8"/>
        <v>74.105</v>
      </c>
      <c r="S81" s="9" t="s">
        <v>78</v>
      </c>
      <c r="T81" s="23" t="s">
        <v>324</v>
      </c>
      <c r="U81" s="18" t="s">
        <v>100</v>
      </c>
      <c r="V81" s="9"/>
    </row>
    <row r="82" ht="24.95" customHeight="1" spans="1:22">
      <c r="A82" s="24" t="s">
        <v>38</v>
      </c>
      <c r="B82" s="24" t="s">
        <v>317</v>
      </c>
      <c r="C82" s="24" t="s">
        <v>82</v>
      </c>
      <c r="D82" s="10"/>
      <c r="E82" s="10">
        <v>4</v>
      </c>
      <c r="F82" s="9">
        <f t="shared" si="11"/>
        <v>3</v>
      </c>
      <c r="G82" s="21" t="s">
        <v>325</v>
      </c>
      <c r="H82" s="21" t="s">
        <v>29</v>
      </c>
      <c r="I82" s="22" t="s">
        <v>326</v>
      </c>
      <c r="J82" s="16">
        <v>57.6</v>
      </c>
      <c r="K82" s="16">
        <v>73.5</v>
      </c>
      <c r="L82" s="16">
        <v>0</v>
      </c>
      <c r="M82" s="16">
        <v>55</v>
      </c>
      <c r="N82" s="16">
        <v>0</v>
      </c>
      <c r="O82" s="16">
        <v>30.795</v>
      </c>
      <c r="P82" s="16"/>
      <c r="Q82" s="16">
        <v>86.6</v>
      </c>
      <c r="R82" s="16">
        <f t="shared" si="8"/>
        <v>74.095</v>
      </c>
      <c r="S82" s="9" t="s">
        <v>31</v>
      </c>
      <c r="T82" s="23" t="s">
        <v>203</v>
      </c>
      <c r="U82" s="18" t="s">
        <v>100</v>
      </c>
      <c r="V82" s="9"/>
    </row>
    <row r="83" ht="24.95" customHeight="1" spans="1:22">
      <c r="A83" s="24" t="s">
        <v>38</v>
      </c>
      <c r="B83" s="24" t="s">
        <v>317</v>
      </c>
      <c r="C83" s="24" t="s">
        <v>82</v>
      </c>
      <c r="D83" s="10"/>
      <c r="E83" s="10">
        <v>4</v>
      </c>
      <c r="F83" s="9">
        <f t="shared" si="11"/>
        <v>4</v>
      </c>
      <c r="G83" s="21" t="s">
        <v>327</v>
      </c>
      <c r="H83" s="21" t="s">
        <v>29</v>
      </c>
      <c r="I83" s="22" t="s">
        <v>328</v>
      </c>
      <c r="J83" s="16">
        <v>56</v>
      </c>
      <c r="K83" s="16">
        <v>65.5</v>
      </c>
      <c r="L83" s="16">
        <v>0</v>
      </c>
      <c r="M83" s="16">
        <v>75</v>
      </c>
      <c r="N83" s="16">
        <v>0</v>
      </c>
      <c r="O83" s="16">
        <v>32.275</v>
      </c>
      <c r="P83" s="16"/>
      <c r="Q83" s="16">
        <v>82.8</v>
      </c>
      <c r="R83" s="16">
        <f t="shared" si="8"/>
        <v>73.675</v>
      </c>
      <c r="S83" s="9" t="s">
        <v>31</v>
      </c>
      <c r="T83" s="23" t="s">
        <v>178</v>
      </c>
      <c r="U83" s="18" t="s">
        <v>100</v>
      </c>
      <c r="V83" s="9"/>
    </row>
    <row r="84" ht="24.95" customHeight="1" spans="1:22">
      <c r="A84" s="24" t="s">
        <v>38</v>
      </c>
      <c r="B84" s="24" t="s">
        <v>317</v>
      </c>
      <c r="C84" s="24" t="s">
        <v>82</v>
      </c>
      <c r="D84" s="10"/>
      <c r="E84" s="10">
        <v>4</v>
      </c>
      <c r="F84" s="9">
        <f t="shared" si="11"/>
        <v>5</v>
      </c>
      <c r="G84" s="21" t="s">
        <v>329</v>
      </c>
      <c r="H84" s="21" t="s">
        <v>29</v>
      </c>
      <c r="I84" s="22" t="s">
        <v>330</v>
      </c>
      <c r="J84" s="16">
        <v>55.2</v>
      </c>
      <c r="K84" s="16">
        <v>67</v>
      </c>
      <c r="L84" s="16">
        <v>0</v>
      </c>
      <c r="M84" s="16">
        <v>75</v>
      </c>
      <c r="N84" s="16">
        <v>0</v>
      </c>
      <c r="O84" s="16">
        <v>32.34</v>
      </c>
      <c r="P84" s="16"/>
      <c r="Q84" s="16">
        <v>82</v>
      </c>
      <c r="R84" s="16">
        <f t="shared" si="8"/>
        <v>73.34</v>
      </c>
      <c r="S84" s="9" t="s">
        <v>31</v>
      </c>
      <c r="T84" s="23" t="s">
        <v>178</v>
      </c>
      <c r="U84" s="18" t="s">
        <v>100</v>
      </c>
      <c r="V84" s="9"/>
    </row>
    <row r="85" ht="24.95" customHeight="1" spans="1:22">
      <c r="A85" s="24" t="s">
        <v>38</v>
      </c>
      <c r="B85" s="24" t="s">
        <v>317</v>
      </c>
      <c r="C85" s="24" t="s">
        <v>82</v>
      </c>
      <c r="D85" s="10"/>
      <c r="E85" s="10">
        <v>4</v>
      </c>
      <c r="F85" s="9">
        <f t="shared" si="11"/>
        <v>6</v>
      </c>
      <c r="G85" s="21" t="s">
        <v>331</v>
      </c>
      <c r="H85" s="21" t="s">
        <v>29</v>
      </c>
      <c r="I85" s="22" t="s">
        <v>332</v>
      </c>
      <c r="J85" s="16">
        <v>64</v>
      </c>
      <c r="K85" s="16">
        <v>63.5</v>
      </c>
      <c r="L85" s="16">
        <v>0</v>
      </c>
      <c r="M85" s="16">
        <v>61</v>
      </c>
      <c r="N85" s="16">
        <v>0</v>
      </c>
      <c r="O85" s="16">
        <v>31.475</v>
      </c>
      <c r="P85" s="16"/>
      <c r="Q85" s="16">
        <v>81.5</v>
      </c>
      <c r="R85" s="16">
        <f t="shared" si="8"/>
        <v>72.225</v>
      </c>
      <c r="S85" s="9" t="s">
        <v>78</v>
      </c>
      <c r="T85" s="23" t="s">
        <v>333</v>
      </c>
      <c r="U85" s="18" t="s">
        <v>100</v>
      </c>
      <c r="V85" s="9"/>
    </row>
    <row r="86" ht="24.95" customHeight="1" spans="1:22">
      <c r="A86" s="24" t="s">
        <v>38</v>
      </c>
      <c r="B86" s="24" t="s">
        <v>317</v>
      </c>
      <c r="C86" s="24" t="s">
        <v>82</v>
      </c>
      <c r="D86" s="10"/>
      <c r="E86" s="10">
        <v>4</v>
      </c>
      <c r="F86" s="9">
        <f t="shared" si="11"/>
        <v>7</v>
      </c>
      <c r="G86" s="21" t="s">
        <v>334</v>
      </c>
      <c r="H86" s="21" t="s">
        <v>29</v>
      </c>
      <c r="I86" s="22" t="s">
        <v>335</v>
      </c>
      <c r="J86" s="16">
        <v>61.6</v>
      </c>
      <c r="K86" s="16">
        <v>62</v>
      </c>
      <c r="L86" s="16">
        <v>0</v>
      </c>
      <c r="M86" s="16">
        <v>56</v>
      </c>
      <c r="N86" s="16">
        <v>0</v>
      </c>
      <c r="O86" s="16">
        <v>30.02</v>
      </c>
      <c r="P86" s="16"/>
      <c r="Q86" s="16">
        <v>83.8</v>
      </c>
      <c r="R86" s="16">
        <f t="shared" si="8"/>
        <v>71.92</v>
      </c>
      <c r="S86" s="9" t="s">
        <v>31</v>
      </c>
      <c r="T86" s="23" t="s">
        <v>70</v>
      </c>
      <c r="U86" s="18" t="s">
        <v>336</v>
      </c>
      <c r="V86" s="9"/>
    </row>
    <row r="87" ht="24.95" customHeight="1" spans="1:22">
      <c r="A87" s="24" t="s">
        <v>38</v>
      </c>
      <c r="B87" s="24" t="s">
        <v>317</v>
      </c>
      <c r="C87" s="24" t="s">
        <v>82</v>
      </c>
      <c r="D87" s="10"/>
      <c r="E87" s="10">
        <v>4</v>
      </c>
      <c r="F87" s="9">
        <f t="shared" si="11"/>
        <v>8</v>
      </c>
      <c r="G87" s="21" t="s">
        <v>337</v>
      </c>
      <c r="H87" s="21" t="s">
        <v>29</v>
      </c>
      <c r="I87" s="22" t="s">
        <v>338</v>
      </c>
      <c r="J87" s="16">
        <v>63.2</v>
      </c>
      <c r="K87" s="16">
        <v>71</v>
      </c>
      <c r="L87" s="16">
        <v>0</v>
      </c>
      <c r="M87" s="16">
        <v>61</v>
      </c>
      <c r="N87" s="16">
        <v>0</v>
      </c>
      <c r="O87" s="16">
        <v>32.44</v>
      </c>
      <c r="P87" s="16"/>
      <c r="Q87" s="16">
        <v>78.9</v>
      </c>
      <c r="R87" s="16">
        <f t="shared" si="8"/>
        <v>71.89</v>
      </c>
      <c r="S87" s="9" t="s">
        <v>31</v>
      </c>
      <c r="T87" s="23" t="s">
        <v>339</v>
      </c>
      <c r="U87" s="18" t="s">
        <v>100</v>
      </c>
      <c r="V87" s="9"/>
    </row>
    <row r="88" ht="24.95" customHeight="1" spans="1:22">
      <c r="A88" s="24" t="s">
        <v>38</v>
      </c>
      <c r="B88" s="24" t="s">
        <v>317</v>
      </c>
      <c r="C88" s="24" t="s">
        <v>82</v>
      </c>
      <c r="D88" s="10"/>
      <c r="E88" s="10">
        <v>4</v>
      </c>
      <c r="F88" s="9">
        <f t="shared" si="11"/>
        <v>9</v>
      </c>
      <c r="G88" s="21" t="s">
        <v>340</v>
      </c>
      <c r="H88" s="21" t="s">
        <v>29</v>
      </c>
      <c r="I88" s="22" t="s">
        <v>341</v>
      </c>
      <c r="J88" s="16">
        <v>53.6</v>
      </c>
      <c r="K88" s="16">
        <v>69</v>
      </c>
      <c r="L88" s="16">
        <v>0</v>
      </c>
      <c r="M88" s="16">
        <v>63</v>
      </c>
      <c r="N88" s="16">
        <v>0</v>
      </c>
      <c r="O88" s="16">
        <v>30.52</v>
      </c>
      <c r="P88" s="16"/>
      <c r="Q88" s="16">
        <v>81.2</v>
      </c>
      <c r="R88" s="16">
        <f t="shared" si="8"/>
        <v>71.12</v>
      </c>
      <c r="S88" s="9" t="s">
        <v>78</v>
      </c>
      <c r="T88" s="23" t="s">
        <v>121</v>
      </c>
      <c r="U88" s="18" t="s">
        <v>100</v>
      </c>
      <c r="V88" s="9"/>
    </row>
    <row r="89" ht="24.95" customHeight="1" spans="1:22">
      <c r="A89" s="24" t="s">
        <v>38</v>
      </c>
      <c r="B89" s="24" t="s">
        <v>317</v>
      </c>
      <c r="C89" s="24" t="s">
        <v>82</v>
      </c>
      <c r="D89" s="10"/>
      <c r="E89" s="10">
        <v>4</v>
      </c>
      <c r="F89" s="9">
        <f t="shared" si="11"/>
        <v>10</v>
      </c>
      <c r="G89" s="21" t="s">
        <v>342</v>
      </c>
      <c r="H89" s="21" t="s">
        <v>29</v>
      </c>
      <c r="I89" s="22" t="s">
        <v>343</v>
      </c>
      <c r="J89" s="16">
        <v>49.6</v>
      </c>
      <c r="K89" s="16">
        <v>69.5</v>
      </c>
      <c r="L89" s="16">
        <v>0</v>
      </c>
      <c r="M89" s="16">
        <v>65</v>
      </c>
      <c r="N89" s="16">
        <v>0</v>
      </c>
      <c r="O89" s="16">
        <v>30.095</v>
      </c>
      <c r="P89" s="16"/>
      <c r="Q89" s="16">
        <v>80.6</v>
      </c>
      <c r="R89" s="16">
        <f t="shared" si="8"/>
        <v>70.395</v>
      </c>
      <c r="S89" s="9" t="s">
        <v>31</v>
      </c>
      <c r="T89" s="23" t="s">
        <v>178</v>
      </c>
      <c r="U89" s="18" t="s">
        <v>178</v>
      </c>
      <c r="V89" s="9"/>
    </row>
    <row r="90" ht="24.95" customHeight="1" spans="1:22">
      <c r="A90" s="24" t="s">
        <v>38</v>
      </c>
      <c r="B90" s="24" t="s">
        <v>317</v>
      </c>
      <c r="C90" s="24" t="s">
        <v>82</v>
      </c>
      <c r="D90" s="10"/>
      <c r="E90" s="10">
        <v>4</v>
      </c>
      <c r="F90" s="9">
        <f t="shared" si="11"/>
        <v>11</v>
      </c>
      <c r="G90" s="21" t="s">
        <v>344</v>
      </c>
      <c r="H90" s="21" t="s">
        <v>29</v>
      </c>
      <c r="I90" s="22" t="s">
        <v>345</v>
      </c>
      <c r="J90" s="16">
        <v>58.4</v>
      </c>
      <c r="K90" s="16">
        <v>59</v>
      </c>
      <c r="L90" s="16">
        <v>0</v>
      </c>
      <c r="M90" s="16">
        <v>65</v>
      </c>
      <c r="N90" s="16">
        <v>0</v>
      </c>
      <c r="O90" s="16">
        <v>30.28</v>
      </c>
      <c r="P90" s="16"/>
      <c r="Q90" s="16">
        <v>78.2</v>
      </c>
      <c r="R90" s="16">
        <f t="shared" si="8"/>
        <v>69.38</v>
      </c>
      <c r="S90" s="9" t="s">
        <v>63</v>
      </c>
      <c r="T90" s="23" t="s">
        <v>346</v>
      </c>
      <c r="U90" s="18" t="s">
        <v>100</v>
      </c>
      <c r="V90" s="9"/>
    </row>
    <row r="91" ht="24.95" customHeight="1" spans="1:22">
      <c r="A91" s="25" t="s">
        <v>38</v>
      </c>
      <c r="B91" s="25" t="s">
        <v>317</v>
      </c>
      <c r="C91" s="25" t="s">
        <v>82</v>
      </c>
      <c r="D91" s="11"/>
      <c r="E91" s="11">
        <v>4</v>
      </c>
      <c r="F91" s="9">
        <f t="shared" si="11"/>
        <v>12</v>
      </c>
      <c r="G91" s="21" t="s">
        <v>347</v>
      </c>
      <c r="H91" s="21" t="s">
        <v>29</v>
      </c>
      <c r="I91" s="22" t="s">
        <v>348</v>
      </c>
      <c r="J91" s="16">
        <v>52</v>
      </c>
      <c r="K91" s="16">
        <v>60</v>
      </c>
      <c r="L91" s="16">
        <v>0</v>
      </c>
      <c r="M91" s="16">
        <v>68</v>
      </c>
      <c r="N91" s="16">
        <v>0</v>
      </c>
      <c r="O91" s="16">
        <v>29.6</v>
      </c>
      <c r="P91" s="16"/>
      <c r="Q91" s="16">
        <v>75.9</v>
      </c>
      <c r="R91" s="16">
        <f t="shared" si="8"/>
        <v>67.55</v>
      </c>
      <c r="S91" s="9" t="s">
        <v>31</v>
      </c>
      <c r="T91" s="23" t="s">
        <v>243</v>
      </c>
      <c r="U91" s="18" t="s">
        <v>349</v>
      </c>
      <c r="V91" s="9"/>
    </row>
    <row r="92" ht="24.95" customHeight="1" spans="1:22">
      <c r="A92" s="20" t="s">
        <v>38</v>
      </c>
      <c r="B92" s="20" t="s">
        <v>317</v>
      </c>
      <c r="C92" s="20" t="s">
        <v>95</v>
      </c>
      <c r="D92" s="20" t="s">
        <v>350</v>
      </c>
      <c r="E92" s="8">
        <v>2</v>
      </c>
      <c r="F92" s="9">
        <f>RANK(R92,$R$92:$R$96)</f>
        <v>1</v>
      </c>
      <c r="G92" s="21" t="s">
        <v>351</v>
      </c>
      <c r="H92" s="21" t="s">
        <v>29</v>
      </c>
      <c r="I92" s="22" t="s">
        <v>352</v>
      </c>
      <c r="J92" s="16">
        <v>58.4</v>
      </c>
      <c r="K92" s="16">
        <v>73.5</v>
      </c>
      <c r="L92" s="16">
        <v>0</v>
      </c>
      <c r="M92" s="16">
        <v>78</v>
      </c>
      <c r="N92" s="16">
        <v>0</v>
      </c>
      <c r="O92" s="16">
        <v>34.405</v>
      </c>
      <c r="P92" s="16"/>
      <c r="Q92" s="16">
        <v>85.2</v>
      </c>
      <c r="R92" s="16">
        <f t="shared" si="8"/>
        <v>77.005</v>
      </c>
      <c r="S92" s="9" t="s">
        <v>31</v>
      </c>
      <c r="T92" s="23" t="s">
        <v>79</v>
      </c>
      <c r="U92" s="18" t="s">
        <v>353</v>
      </c>
      <c r="V92" s="9"/>
    </row>
    <row r="93" ht="24.95" customHeight="1" spans="1:22">
      <c r="A93" s="24" t="s">
        <v>38</v>
      </c>
      <c r="B93" s="24" t="s">
        <v>317</v>
      </c>
      <c r="C93" s="24" t="s">
        <v>95</v>
      </c>
      <c r="D93" s="10"/>
      <c r="E93" s="10">
        <v>2</v>
      </c>
      <c r="F93" s="9">
        <f>RANK(R93,$R$92:$R$96)</f>
        <v>2</v>
      </c>
      <c r="G93" s="21" t="s">
        <v>354</v>
      </c>
      <c r="H93" s="21" t="s">
        <v>29</v>
      </c>
      <c r="I93" s="22" t="s">
        <v>355</v>
      </c>
      <c r="J93" s="16">
        <v>68</v>
      </c>
      <c r="K93" s="16">
        <v>66.5</v>
      </c>
      <c r="L93" s="16">
        <v>0</v>
      </c>
      <c r="M93" s="16">
        <v>63</v>
      </c>
      <c r="N93" s="16">
        <v>0</v>
      </c>
      <c r="O93" s="16">
        <v>33.025</v>
      </c>
      <c r="P93" s="16"/>
      <c r="Q93" s="16">
        <v>85.14</v>
      </c>
      <c r="R93" s="16">
        <f t="shared" si="8"/>
        <v>75.595</v>
      </c>
      <c r="S93" s="9" t="s">
        <v>31</v>
      </c>
      <c r="T93" s="23" t="s">
        <v>356</v>
      </c>
      <c r="U93" s="18" t="s">
        <v>100</v>
      </c>
      <c r="V93" s="9"/>
    </row>
    <row r="94" ht="24.95" customHeight="1" spans="1:22">
      <c r="A94" s="24" t="s">
        <v>38</v>
      </c>
      <c r="B94" s="24" t="s">
        <v>317</v>
      </c>
      <c r="C94" s="24" t="s">
        <v>95</v>
      </c>
      <c r="D94" s="10"/>
      <c r="E94" s="10">
        <v>2</v>
      </c>
      <c r="F94" s="9">
        <f>RANK(R94,$R$92:$R$96)</f>
        <v>3</v>
      </c>
      <c r="G94" s="21" t="s">
        <v>357</v>
      </c>
      <c r="H94" s="21" t="s">
        <v>29</v>
      </c>
      <c r="I94" s="22" t="s">
        <v>358</v>
      </c>
      <c r="J94" s="16">
        <v>62.4</v>
      </c>
      <c r="K94" s="16">
        <v>65</v>
      </c>
      <c r="L94" s="16">
        <v>0</v>
      </c>
      <c r="M94" s="16">
        <v>68</v>
      </c>
      <c r="N94" s="16">
        <v>0</v>
      </c>
      <c r="O94" s="16">
        <v>32.43</v>
      </c>
      <c r="P94" s="16"/>
      <c r="Q94" s="16">
        <v>84.8</v>
      </c>
      <c r="R94" s="16">
        <f t="shared" si="8"/>
        <v>74.83</v>
      </c>
      <c r="S94" s="9" t="s">
        <v>31</v>
      </c>
      <c r="T94" s="23" t="s">
        <v>36</v>
      </c>
      <c r="U94" s="18" t="s">
        <v>359</v>
      </c>
      <c r="V94" s="9"/>
    </row>
    <row r="95" ht="24.95" customHeight="1" spans="1:22">
      <c r="A95" s="24" t="s">
        <v>38</v>
      </c>
      <c r="B95" s="24" t="s">
        <v>317</v>
      </c>
      <c r="C95" s="24" t="s">
        <v>95</v>
      </c>
      <c r="D95" s="10"/>
      <c r="E95" s="10">
        <v>2</v>
      </c>
      <c r="F95" s="9">
        <f>RANK(R95,$R$92:$R$96)</f>
        <v>4</v>
      </c>
      <c r="G95" s="21" t="s">
        <v>360</v>
      </c>
      <c r="H95" s="21" t="s">
        <v>29</v>
      </c>
      <c r="I95" s="22" t="s">
        <v>361</v>
      </c>
      <c r="J95" s="16">
        <v>62.4</v>
      </c>
      <c r="K95" s="16">
        <v>69</v>
      </c>
      <c r="L95" s="16">
        <v>0</v>
      </c>
      <c r="M95" s="16">
        <v>63</v>
      </c>
      <c r="N95" s="16">
        <v>0</v>
      </c>
      <c r="O95" s="16">
        <v>32.28</v>
      </c>
      <c r="P95" s="16"/>
      <c r="Q95" s="16">
        <v>84</v>
      </c>
      <c r="R95" s="16">
        <f t="shared" si="8"/>
        <v>74.28</v>
      </c>
      <c r="S95" s="9" t="s">
        <v>31</v>
      </c>
      <c r="T95" s="23" t="s">
        <v>36</v>
      </c>
      <c r="U95" s="18" t="s">
        <v>362</v>
      </c>
      <c r="V95" s="9"/>
    </row>
    <row r="96" ht="24.95" customHeight="1" spans="1:22">
      <c r="A96" s="24" t="s">
        <v>38</v>
      </c>
      <c r="B96" s="24" t="s">
        <v>317</v>
      </c>
      <c r="C96" s="24" t="s">
        <v>95</v>
      </c>
      <c r="D96" s="10"/>
      <c r="E96" s="10">
        <v>2</v>
      </c>
      <c r="F96" s="9">
        <f>RANK(R96,$R$92:$R$96)</f>
        <v>5</v>
      </c>
      <c r="G96" s="21" t="s">
        <v>363</v>
      </c>
      <c r="H96" s="21" t="s">
        <v>29</v>
      </c>
      <c r="I96" s="22" t="s">
        <v>364</v>
      </c>
      <c r="J96" s="16">
        <v>62.4</v>
      </c>
      <c r="K96" s="16">
        <v>69</v>
      </c>
      <c r="L96" s="16">
        <v>0</v>
      </c>
      <c r="M96" s="16">
        <v>65</v>
      </c>
      <c r="N96" s="16">
        <v>0</v>
      </c>
      <c r="O96" s="16">
        <v>32.58</v>
      </c>
      <c r="P96" s="16"/>
      <c r="Q96" s="16">
        <v>80</v>
      </c>
      <c r="R96" s="16">
        <f t="shared" si="8"/>
        <v>72.58</v>
      </c>
      <c r="S96" s="9" t="s">
        <v>78</v>
      </c>
      <c r="T96" s="23" t="s">
        <v>243</v>
      </c>
      <c r="U96" s="18" t="s">
        <v>365</v>
      </c>
      <c r="V96" s="9"/>
    </row>
    <row r="97" ht="24.95" customHeight="1" spans="1:22">
      <c r="A97" s="20" t="s">
        <v>38</v>
      </c>
      <c r="B97" s="20" t="s">
        <v>317</v>
      </c>
      <c r="C97" s="20" t="s">
        <v>126</v>
      </c>
      <c r="D97" s="20" t="s">
        <v>366</v>
      </c>
      <c r="E97" s="8">
        <v>2</v>
      </c>
      <c r="F97" s="9">
        <f t="shared" ref="F97:F102" si="12">RANK(R97,$R$97:$R$102)</f>
        <v>1</v>
      </c>
      <c r="G97" s="21" t="s">
        <v>367</v>
      </c>
      <c r="H97" s="21" t="s">
        <v>29</v>
      </c>
      <c r="I97" s="22" t="s">
        <v>368</v>
      </c>
      <c r="J97" s="16">
        <v>72.8</v>
      </c>
      <c r="K97" s="16">
        <v>68</v>
      </c>
      <c r="L97" s="16">
        <v>0</v>
      </c>
      <c r="M97" s="16">
        <v>76</v>
      </c>
      <c r="N97" s="16">
        <v>0</v>
      </c>
      <c r="O97" s="16">
        <v>36.16</v>
      </c>
      <c r="P97" s="16"/>
      <c r="Q97" s="16">
        <v>84</v>
      </c>
      <c r="R97" s="16">
        <f t="shared" si="8"/>
        <v>78.16</v>
      </c>
      <c r="S97" s="9" t="s">
        <v>31</v>
      </c>
      <c r="T97" s="23" t="s">
        <v>369</v>
      </c>
      <c r="U97" s="18" t="s">
        <v>370</v>
      </c>
      <c r="V97" s="9"/>
    </row>
    <row r="98" ht="24.95" customHeight="1" spans="1:22">
      <c r="A98" s="24" t="s">
        <v>38</v>
      </c>
      <c r="B98" s="24" t="s">
        <v>317</v>
      </c>
      <c r="C98" s="24" t="s">
        <v>126</v>
      </c>
      <c r="D98" s="10"/>
      <c r="E98" s="10">
        <v>2</v>
      </c>
      <c r="F98" s="9">
        <f t="shared" si="12"/>
        <v>2</v>
      </c>
      <c r="G98" s="21" t="s">
        <v>371</v>
      </c>
      <c r="H98" s="21" t="s">
        <v>29</v>
      </c>
      <c r="I98" s="22" t="s">
        <v>372</v>
      </c>
      <c r="J98" s="16">
        <v>69.6</v>
      </c>
      <c r="K98" s="16">
        <v>69</v>
      </c>
      <c r="L98" s="16">
        <v>0</v>
      </c>
      <c r="M98" s="16">
        <v>77</v>
      </c>
      <c r="N98" s="16">
        <v>0</v>
      </c>
      <c r="O98" s="16">
        <v>35.82</v>
      </c>
      <c r="P98" s="16"/>
      <c r="Q98" s="16">
        <v>80.4</v>
      </c>
      <c r="R98" s="16">
        <f t="shared" si="8"/>
        <v>76.02</v>
      </c>
      <c r="S98" s="9" t="s">
        <v>31</v>
      </c>
      <c r="T98" s="23" t="s">
        <v>70</v>
      </c>
      <c r="U98" s="18" t="s">
        <v>100</v>
      </c>
      <c r="V98" s="9"/>
    </row>
    <row r="99" ht="24.95" customHeight="1" spans="1:22">
      <c r="A99" s="24" t="s">
        <v>38</v>
      </c>
      <c r="B99" s="24" t="s">
        <v>317</v>
      </c>
      <c r="C99" s="24" t="s">
        <v>126</v>
      </c>
      <c r="D99" s="10"/>
      <c r="E99" s="10">
        <v>2</v>
      </c>
      <c r="F99" s="9">
        <f t="shared" si="12"/>
        <v>3</v>
      </c>
      <c r="G99" s="21" t="s">
        <v>373</v>
      </c>
      <c r="H99" s="21" t="s">
        <v>29</v>
      </c>
      <c r="I99" s="22" t="s">
        <v>374</v>
      </c>
      <c r="J99" s="16">
        <v>65.6</v>
      </c>
      <c r="K99" s="16">
        <v>65</v>
      </c>
      <c r="L99" s="16">
        <v>0</v>
      </c>
      <c r="M99" s="16">
        <v>80</v>
      </c>
      <c r="N99" s="16">
        <v>0</v>
      </c>
      <c r="O99" s="16">
        <v>34.87</v>
      </c>
      <c r="P99" s="16"/>
      <c r="Q99" s="16">
        <v>80.2</v>
      </c>
      <c r="R99" s="16">
        <f t="shared" si="8"/>
        <v>74.97</v>
      </c>
      <c r="S99" s="9" t="s">
        <v>31</v>
      </c>
      <c r="T99" s="23" t="s">
        <v>375</v>
      </c>
      <c r="U99" s="18" t="s">
        <v>376</v>
      </c>
      <c r="V99" s="9"/>
    </row>
    <row r="100" ht="24.95" customHeight="1" spans="1:22">
      <c r="A100" s="24" t="s">
        <v>38</v>
      </c>
      <c r="B100" s="24" t="s">
        <v>317</v>
      </c>
      <c r="C100" s="24" t="s">
        <v>126</v>
      </c>
      <c r="D100" s="10"/>
      <c r="E100" s="10">
        <v>2</v>
      </c>
      <c r="F100" s="9">
        <f t="shared" si="12"/>
        <v>4</v>
      </c>
      <c r="G100" s="21" t="s">
        <v>377</v>
      </c>
      <c r="H100" s="21" t="s">
        <v>29</v>
      </c>
      <c r="I100" s="22" t="s">
        <v>378</v>
      </c>
      <c r="J100" s="16">
        <v>64.8</v>
      </c>
      <c r="K100" s="16">
        <v>69</v>
      </c>
      <c r="L100" s="16">
        <v>0</v>
      </c>
      <c r="M100" s="16">
        <v>63</v>
      </c>
      <c r="N100" s="16">
        <v>0</v>
      </c>
      <c r="O100" s="16">
        <v>32.76</v>
      </c>
      <c r="P100" s="16"/>
      <c r="Q100" s="16">
        <v>82.2</v>
      </c>
      <c r="R100" s="16">
        <f t="shared" si="8"/>
        <v>73.86</v>
      </c>
      <c r="S100" s="9" t="s">
        <v>63</v>
      </c>
      <c r="T100" s="23" t="s">
        <v>292</v>
      </c>
      <c r="U100" s="18" t="s">
        <v>379</v>
      </c>
      <c r="V100" s="9"/>
    </row>
    <row r="101" ht="24.95" customHeight="1" spans="1:22">
      <c r="A101" s="24" t="s">
        <v>38</v>
      </c>
      <c r="B101" s="24" t="s">
        <v>317</v>
      </c>
      <c r="C101" s="24" t="s">
        <v>126</v>
      </c>
      <c r="D101" s="10"/>
      <c r="E101" s="10">
        <v>2</v>
      </c>
      <c r="F101" s="9">
        <f t="shared" si="12"/>
        <v>5</v>
      </c>
      <c r="G101" s="21" t="s">
        <v>380</v>
      </c>
      <c r="H101" s="21" t="s">
        <v>29</v>
      </c>
      <c r="I101" s="22" t="s">
        <v>381</v>
      </c>
      <c r="J101" s="16">
        <v>63.2</v>
      </c>
      <c r="K101" s="16">
        <v>64</v>
      </c>
      <c r="L101" s="16">
        <v>0</v>
      </c>
      <c r="M101" s="16">
        <v>71</v>
      </c>
      <c r="N101" s="16">
        <v>0</v>
      </c>
      <c r="O101" s="16">
        <v>32.89</v>
      </c>
      <c r="P101" s="16"/>
      <c r="Q101" s="16">
        <v>80.6</v>
      </c>
      <c r="R101" s="16">
        <f t="shared" si="8"/>
        <v>73.19</v>
      </c>
      <c r="S101" s="9" t="s">
        <v>78</v>
      </c>
      <c r="T101" s="23" t="s">
        <v>47</v>
      </c>
      <c r="U101" s="18" t="s">
        <v>382</v>
      </c>
      <c r="V101" s="9"/>
    </row>
    <row r="102" ht="24.95" customHeight="1" spans="1:22">
      <c r="A102" s="25" t="s">
        <v>38</v>
      </c>
      <c r="B102" s="25" t="s">
        <v>317</v>
      </c>
      <c r="C102" s="25" t="s">
        <v>126</v>
      </c>
      <c r="D102" s="11"/>
      <c r="E102" s="11">
        <v>2</v>
      </c>
      <c r="F102" s="9">
        <f t="shared" si="12"/>
        <v>6</v>
      </c>
      <c r="G102" s="21" t="s">
        <v>383</v>
      </c>
      <c r="H102" s="21" t="s">
        <v>29</v>
      </c>
      <c r="I102" s="22" t="s">
        <v>384</v>
      </c>
      <c r="J102" s="16">
        <v>58.4</v>
      </c>
      <c r="K102" s="16">
        <v>77.5</v>
      </c>
      <c r="L102" s="16">
        <v>0</v>
      </c>
      <c r="M102" s="16">
        <v>65</v>
      </c>
      <c r="N102" s="16">
        <v>0</v>
      </c>
      <c r="O102" s="16">
        <v>33.055</v>
      </c>
      <c r="P102" s="16"/>
      <c r="Q102" s="16">
        <v>79.4</v>
      </c>
      <c r="R102" s="16">
        <f t="shared" si="8"/>
        <v>72.755</v>
      </c>
      <c r="S102" s="9" t="s">
        <v>31</v>
      </c>
      <c r="T102" s="23" t="s">
        <v>195</v>
      </c>
      <c r="U102" s="18" t="s">
        <v>385</v>
      </c>
      <c r="V102" s="9"/>
    </row>
    <row r="103" ht="24.95" customHeight="1" spans="1:22">
      <c r="A103" s="20" t="s">
        <v>38</v>
      </c>
      <c r="B103" s="20" t="s">
        <v>317</v>
      </c>
      <c r="C103" s="20" t="s">
        <v>251</v>
      </c>
      <c r="D103" s="20" t="s">
        <v>386</v>
      </c>
      <c r="E103" s="8">
        <v>1</v>
      </c>
      <c r="F103" s="9">
        <f>RANK(R103,$R$103:$R$105)</f>
        <v>1</v>
      </c>
      <c r="G103" s="21" t="s">
        <v>387</v>
      </c>
      <c r="H103" s="21" t="s">
        <v>29</v>
      </c>
      <c r="I103" s="22" t="s">
        <v>388</v>
      </c>
      <c r="J103" s="16">
        <v>64.8</v>
      </c>
      <c r="K103" s="16">
        <v>65.5</v>
      </c>
      <c r="L103" s="16">
        <v>0</v>
      </c>
      <c r="M103" s="16">
        <v>72</v>
      </c>
      <c r="N103" s="16">
        <v>0</v>
      </c>
      <c r="O103" s="16">
        <v>33.585</v>
      </c>
      <c r="P103" s="16"/>
      <c r="Q103" s="16">
        <v>81.8</v>
      </c>
      <c r="R103" s="16">
        <f t="shared" si="8"/>
        <v>74.485</v>
      </c>
      <c r="S103" s="9" t="s">
        <v>78</v>
      </c>
      <c r="T103" s="23" t="s">
        <v>55</v>
      </c>
      <c r="U103" s="18" t="s">
        <v>247</v>
      </c>
      <c r="V103" s="9"/>
    </row>
    <row r="104" ht="24.95" customHeight="1" spans="1:22">
      <c r="A104" s="24" t="s">
        <v>38</v>
      </c>
      <c r="B104" s="24" t="s">
        <v>317</v>
      </c>
      <c r="C104" s="24" t="s">
        <v>251</v>
      </c>
      <c r="D104" s="10"/>
      <c r="E104" s="10">
        <v>1</v>
      </c>
      <c r="F104" s="9">
        <f>RANK(R104,$R$103:$R$105)</f>
        <v>2</v>
      </c>
      <c r="G104" s="21" t="s">
        <v>389</v>
      </c>
      <c r="H104" s="21" t="s">
        <v>216</v>
      </c>
      <c r="I104" s="22" t="s">
        <v>390</v>
      </c>
      <c r="J104" s="16">
        <v>64.8</v>
      </c>
      <c r="K104" s="16">
        <v>67.5</v>
      </c>
      <c r="L104" s="16">
        <v>0</v>
      </c>
      <c r="M104" s="16">
        <v>67</v>
      </c>
      <c r="N104" s="16">
        <v>0</v>
      </c>
      <c r="O104" s="16">
        <v>33.135</v>
      </c>
      <c r="P104" s="16"/>
      <c r="Q104" s="16">
        <v>82.6</v>
      </c>
      <c r="R104" s="16">
        <f t="shared" si="8"/>
        <v>74.435</v>
      </c>
      <c r="S104" s="9" t="s">
        <v>31</v>
      </c>
      <c r="T104" s="23" t="s">
        <v>391</v>
      </c>
      <c r="U104" s="18" t="s">
        <v>100</v>
      </c>
      <c r="V104" s="9"/>
    </row>
    <row r="105" ht="24.95" customHeight="1" spans="1:22">
      <c r="A105" s="25" t="s">
        <v>38</v>
      </c>
      <c r="B105" s="25" t="s">
        <v>317</v>
      </c>
      <c r="C105" s="25" t="s">
        <v>251</v>
      </c>
      <c r="D105" s="11"/>
      <c r="E105" s="11">
        <v>1</v>
      </c>
      <c r="F105" s="9">
        <f>RANK(R105,$R$103:$R$105)</f>
        <v>3</v>
      </c>
      <c r="G105" s="21" t="s">
        <v>392</v>
      </c>
      <c r="H105" s="21" t="s">
        <v>216</v>
      </c>
      <c r="I105" s="22" t="s">
        <v>393</v>
      </c>
      <c r="J105" s="16">
        <v>56.8</v>
      </c>
      <c r="K105" s="16">
        <v>67</v>
      </c>
      <c r="L105" s="16">
        <v>0</v>
      </c>
      <c r="M105" s="16">
        <v>74</v>
      </c>
      <c r="N105" s="16">
        <v>0</v>
      </c>
      <c r="O105" s="16">
        <v>32.51</v>
      </c>
      <c r="P105" s="16"/>
      <c r="Q105" s="16">
        <v>81.7</v>
      </c>
      <c r="R105" s="16">
        <f t="shared" si="8"/>
        <v>73.36</v>
      </c>
      <c r="S105" s="9" t="s">
        <v>31</v>
      </c>
      <c r="T105" s="23" t="s">
        <v>394</v>
      </c>
      <c r="U105" s="18" t="s">
        <v>100</v>
      </c>
      <c r="V105" s="9"/>
    </row>
    <row r="106" ht="24.95" customHeight="1" spans="1:22">
      <c r="A106" s="20" t="s">
        <v>38</v>
      </c>
      <c r="B106" s="20" t="s">
        <v>317</v>
      </c>
      <c r="C106" s="20" t="s">
        <v>282</v>
      </c>
      <c r="D106" s="20" t="s">
        <v>395</v>
      </c>
      <c r="E106" s="8">
        <v>1</v>
      </c>
      <c r="F106" s="9">
        <f>RANK(R106,$R$106:$R$108)</f>
        <v>1</v>
      </c>
      <c r="G106" s="21" t="s">
        <v>396</v>
      </c>
      <c r="H106" s="21" t="s">
        <v>216</v>
      </c>
      <c r="I106" s="22" t="s">
        <v>397</v>
      </c>
      <c r="J106" s="16">
        <v>56.8</v>
      </c>
      <c r="K106" s="16">
        <v>78.5</v>
      </c>
      <c r="L106" s="16">
        <v>0</v>
      </c>
      <c r="M106" s="16">
        <v>67</v>
      </c>
      <c r="N106" s="16">
        <v>0</v>
      </c>
      <c r="O106" s="16">
        <v>33.185</v>
      </c>
      <c r="P106" s="16"/>
      <c r="Q106" s="16">
        <v>83.3</v>
      </c>
      <c r="R106" s="16">
        <f t="shared" si="8"/>
        <v>74.835</v>
      </c>
      <c r="S106" s="9" t="s">
        <v>31</v>
      </c>
      <c r="T106" s="23" t="s">
        <v>89</v>
      </c>
      <c r="U106" s="18" t="s">
        <v>100</v>
      </c>
      <c r="V106" s="9"/>
    </row>
    <row r="107" ht="24.95" customHeight="1" spans="1:22">
      <c r="A107" s="24" t="s">
        <v>38</v>
      </c>
      <c r="B107" s="24" t="s">
        <v>317</v>
      </c>
      <c r="C107" s="24" t="s">
        <v>282</v>
      </c>
      <c r="D107" s="10"/>
      <c r="E107" s="10">
        <v>1</v>
      </c>
      <c r="F107" s="9">
        <f>RANK(R107,$R$106:$R$108)</f>
        <v>2</v>
      </c>
      <c r="G107" s="21" t="s">
        <v>398</v>
      </c>
      <c r="H107" s="21" t="s">
        <v>216</v>
      </c>
      <c r="I107" s="22" t="s">
        <v>399</v>
      </c>
      <c r="J107" s="16">
        <v>60</v>
      </c>
      <c r="K107" s="16">
        <v>69.5</v>
      </c>
      <c r="L107" s="16">
        <v>0</v>
      </c>
      <c r="M107" s="16">
        <v>65</v>
      </c>
      <c r="N107" s="16">
        <v>0</v>
      </c>
      <c r="O107" s="16">
        <v>32.175</v>
      </c>
      <c r="P107" s="16"/>
      <c r="Q107" s="16">
        <v>82</v>
      </c>
      <c r="R107" s="16">
        <f t="shared" si="8"/>
        <v>73.175</v>
      </c>
      <c r="S107" s="9" t="s">
        <v>31</v>
      </c>
      <c r="T107" s="23" t="s">
        <v>400</v>
      </c>
      <c r="U107" s="18" t="s">
        <v>100</v>
      </c>
      <c r="V107" s="9"/>
    </row>
    <row r="108" ht="24.95" customHeight="1" spans="1:22">
      <c r="A108" s="25" t="s">
        <v>38</v>
      </c>
      <c r="B108" s="25" t="s">
        <v>317</v>
      </c>
      <c r="C108" s="25" t="s">
        <v>282</v>
      </c>
      <c r="D108" s="11"/>
      <c r="E108" s="11">
        <v>1</v>
      </c>
      <c r="F108" s="9">
        <f>RANK(R108,$R$106:$R$108)</f>
        <v>3</v>
      </c>
      <c r="G108" s="21" t="s">
        <v>401</v>
      </c>
      <c r="H108" s="21" t="s">
        <v>216</v>
      </c>
      <c r="I108" s="22" t="s">
        <v>402</v>
      </c>
      <c r="J108" s="16">
        <v>56.8</v>
      </c>
      <c r="K108" s="16">
        <v>69.5</v>
      </c>
      <c r="L108" s="16">
        <v>0</v>
      </c>
      <c r="M108" s="16">
        <v>67</v>
      </c>
      <c r="N108" s="16">
        <v>0</v>
      </c>
      <c r="O108" s="16">
        <v>31.835</v>
      </c>
      <c r="P108" s="16"/>
      <c r="Q108" s="16">
        <v>81.2</v>
      </c>
      <c r="R108" s="16">
        <f t="shared" si="8"/>
        <v>72.435</v>
      </c>
      <c r="S108" s="9" t="s">
        <v>63</v>
      </c>
      <c r="T108" s="23" t="s">
        <v>403</v>
      </c>
      <c r="U108" s="18" t="s">
        <v>100</v>
      </c>
      <c r="V108" s="9"/>
    </row>
    <row r="109" ht="24.95" customHeight="1" spans="1:22">
      <c r="A109" s="20" t="s">
        <v>38</v>
      </c>
      <c r="B109" s="20" t="s">
        <v>404</v>
      </c>
      <c r="C109" s="20" t="s">
        <v>82</v>
      </c>
      <c r="D109" s="20" t="s">
        <v>405</v>
      </c>
      <c r="E109" s="8">
        <v>1</v>
      </c>
      <c r="F109" s="9">
        <f>RANK(R109,$R$109:$R$111)</f>
        <v>1</v>
      </c>
      <c r="G109" s="21" t="s">
        <v>406</v>
      </c>
      <c r="H109" s="21" t="s">
        <v>29</v>
      </c>
      <c r="I109" s="22" t="s">
        <v>407</v>
      </c>
      <c r="J109" s="16">
        <v>66.4</v>
      </c>
      <c r="K109" s="16">
        <v>68.5</v>
      </c>
      <c r="L109" s="16">
        <v>0</v>
      </c>
      <c r="M109" s="16">
        <v>68</v>
      </c>
      <c r="N109" s="16">
        <v>0</v>
      </c>
      <c r="O109" s="16">
        <v>33.755</v>
      </c>
      <c r="P109" s="16"/>
      <c r="Q109" s="16">
        <v>76.2</v>
      </c>
      <c r="R109" s="16">
        <f t="shared" si="8"/>
        <v>71.855</v>
      </c>
      <c r="S109" s="9" t="s">
        <v>31</v>
      </c>
      <c r="T109" s="23" t="s">
        <v>408</v>
      </c>
      <c r="U109" s="18" t="s">
        <v>409</v>
      </c>
      <c r="V109" s="9"/>
    </row>
    <row r="110" ht="24.95" customHeight="1" spans="1:22">
      <c r="A110" s="24" t="s">
        <v>38</v>
      </c>
      <c r="B110" s="24" t="s">
        <v>404</v>
      </c>
      <c r="C110" s="24" t="s">
        <v>82</v>
      </c>
      <c r="D110" s="10"/>
      <c r="E110" s="10">
        <v>1</v>
      </c>
      <c r="F110" s="9">
        <f>RANK(R110,$R$109:$R$111)</f>
        <v>2</v>
      </c>
      <c r="G110" s="21" t="s">
        <v>410</v>
      </c>
      <c r="H110" s="21" t="s">
        <v>29</v>
      </c>
      <c r="I110" s="22" t="s">
        <v>411</v>
      </c>
      <c r="J110" s="16">
        <v>63.2</v>
      </c>
      <c r="K110" s="16">
        <v>67.5</v>
      </c>
      <c r="L110" s="16">
        <v>0</v>
      </c>
      <c r="M110" s="16">
        <v>65</v>
      </c>
      <c r="N110" s="16">
        <v>0</v>
      </c>
      <c r="O110" s="16">
        <v>32.515</v>
      </c>
      <c r="P110" s="16"/>
      <c r="Q110" s="16">
        <v>77.1</v>
      </c>
      <c r="R110" s="16">
        <f t="shared" si="8"/>
        <v>71.065</v>
      </c>
      <c r="S110" s="9" t="s">
        <v>78</v>
      </c>
      <c r="T110" s="23" t="s">
        <v>412</v>
      </c>
      <c r="U110" s="18" t="s">
        <v>413</v>
      </c>
      <c r="V110" s="9"/>
    </row>
    <row r="111" ht="24.95" customHeight="1" spans="1:22">
      <c r="A111" s="25" t="s">
        <v>38</v>
      </c>
      <c r="B111" s="25" t="s">
        <v>404</v>
      </c>
      <c r="C111" s="25" t="s">
        <v>82</v>
      </c>
      <c r="D111" s="11"/>
      <c r="E111" s="11">
        <v>1</v>
      </c>
      <c r="F111" s="9">
        <f>RANK(R111,$R$109:$R$111)</f>
        <v>3</v>
      </c>
      <c r="G111" s="21" t="s">
        <v>414</v>
      </c>
      <c r="H111" s="21" t="s">
        <v>29</v>
      </c>
      <c r="I111" s="22" t="s">
        <v>415</v>
      </c>
      <c r="J111" s="16">
        <v>52</v>
      </c>
      <c r="K111" s="16">
        <v>58</v>
      </c>
      <c r="L111" s="16">
        <v>0</v>
      </c>
      <c r="M111" s="16">
        <v>62</v>
      </c>
      <c r="N111" s="16">
        <v>0</v>
      </c>
      <c r="O111" s="16">
        <v>28.4</v>
      </c>
      <c r="P111" s="16"/>
      <c r="Q111" s="16">
        <v>80.6</v>
      </c>
      <c r="R111" s="16">
        <f t="shared" si="8"/>
        <v>68.7</v>
      </c>
      <c r="S111" s="9" t="s">
        <v>31</v>
      </c>
      <c r="T111" s="23" t="s">
        <v>74</v>
      </c>
      <c r="U111" s="18" t="s">
        <v>416</v>
      </c>
      <c r="V111" s="9"/>
    </row>
    <row r="112" ht="24.95" customHeight="1" spans="1:22">
      <c r="A112" s="20" t="s">
        <v>38</v>
      </c>
      <c r="B112" s="20" t="s">
        <v>404</v>
      </c>
      <c r="C112" s="20" t="s">
        <v>95</v>
      </c>
      <c r="D112" s="20" t="s">
        <v>417</v>
      </c>
      <c r="E112" s="8">
        <v>2</v>
      </c>
      <c r="F112" s="9">
        <f t="shared" ref="F112:F117" si="13">RANK(R112,$R$112:$R$117)</f>
        <v>1</v>
      </c>
      <c r="G112" s="21" t="s">
        <v>418</v>
      </c>
      <c r="H112" s="21" t="s">
        <v>29</v>
      </c>
      <c r="I112" s="22" t="s">
        <v>419</v>
      </c>
      <c r="J112" s="16">
        <v>68</v>
      </c>
      <c r="K112" s="16">
        <v>67</v>
      </c>
      <c r="L112" s="16">
        <v>0</v>
      </c>
      <c r="M112" s="16">
        <v>67</v>
      </c>
      <c r="N112" s="16">
        <v>0</v>
      </c>
      <c r="O112" s="16">
        <v>33.7</v>
      </c>
      <c r="P112" s="16"/>
      <c r="Q112" s="16">
        <v>80.2</v>
      </c>
      <c r="R112" s="16">
        <f t="shared" si="8"/>
        <v>73.8</v>
      </c>
      <c r="S112" s="9" t="s">
        <v>31</v>
      </c>
      <c r="T112" s="23" t="s">
        <v>420</v>
      </c>
      <c r="U112" s="18" t="s">
        <v>421</v>
      </c>
      <c r="V112" s="9"/>
    </row>
    <row r="113" ht="24.95" customHeight="1" spans="1:22">
      <c r="A113" s="24" t="s">
        <v>38</v>
      </c>
      <c r="B113" s="24" t="s">
        <v>404</v>
      </c>
      <c r="C113" s="24" t="s">
        <v>95</v>
      </c>
      <c r="D113" s="10"/>
      <c r="E113" s="10">
        <v>2</v>
      </c>
      <c r="F113" s="9">
        <f t="shared" si="13"/>
        <v>2</v>
      </c>
      <c r="G113" s="21" t="s">
        <v>422</v>
      </c>
      <c r="H113" s="21" t="s">
        <v>29</v>
      </c>
      <c r="I113" s="22" t="s">
        <v>423</v>
      </c>
      <c r="J113" s="16">
        <v>56</v>
      </c>
      <c r="K113" s="16">
        <v>67.5</v>
      </c>
      <c r="L113" s="16">
        <v>0</v>
      </c>
      <c r="M113" s="16">
        <v>68</v>
      </c>
      <c r="N113" s="16">
        <v>0</v>
      </c>
      <c r="O113" s="16">
        <v>31.525</v>
      </c>
      <c r="P113" s="16"/>
      <c r="Q113" s="16">
        <v>82.7</v>
      </c>
      <c r="R113" s="16">
        <f t="shared" si="8"/>
        <v>72.875</v>
      </c>
      <c r="S113" s="9" t="s">
        <v>31</v>
      </c>
      <c r="T113" s="23" t="s">
        <v>424</v>
      </c>
      <c r="U113" s="18" t="s">
        <v>425</v>
      </c>
      <c r="V113" s="9"/>
    </row>
    <row r="114" ht="24.95" customHeight="1" spans="1:22">
      <c r="A114" s="24" t="s">
        <v>38</v>
      </c>
      <c r="B114" s="24" t="s">
        <v>404</v>
      </c>
      <c r="C114" s="24" t="s">
        <v>95</v>
      </c>
      <c r="D114" s="10"/>
      <c r="E114" s="10">
        <v>2</v>
      </c>
      <c r="F114" s="9">
        <f t="shared" si="13"/>
        <v>3</v>
      </c>
      <c r="G114" s="21" t="s">
        <v>426</v>
      </c>
      <c r="H114" s="21" t="s">
        <v>29</v>
      </c>
      <c r="I114" s="22" t="s">
        <v>427</v>
      </c>
      <c r="J114" s="16">
        <v>67.2</v>
      </c>
      <c r="K114" s="16">
        <v>65</v>
      </c>
      <c r="L114" s="16">
        <v>0</v>
      </c>
      <c r="M114" s="16">
        <v>67</v>
      </c>
      <c r="N114" s="16">
        <v>0</v>
      </c>
      <c r="O114" s="16">
        <v>33.24</v>
      </c>
      <c r="P114" s="16"/>
      <c r="Q114" s="16">
        <v>79.2</v>
      </c>
      <c r="R114" s="16">
        <f t="shared" si="8"/>
        <v>72.84</v>
      </c>
      <c r="S114" s="9" t="s">
        <v>31</v>
      </c>
      <c r="T114" s="23" t="s">
        <v>70</v>
      </c>
      <c r="U114" s="18" t="s">
        <v>428</v>
      </c>
      <c r="V114" s="9"/>
    </row>
    <row r="115" ht="24.95" customHeight="1" spans="1:22">
      <c r="A115" s="24" t="s">
        <v>38</v>
      </c>
      <c r="B115" s="24" t="s">
        <v>404</v>
      </c>
      <c r="C115" s="24" t="s">
        <v>95</v>
      </c>
      <c r="D115" s="10"/>
      <c r="E115" s="10">
        <v>2</v>
      </c>
      <c r="F115" s="9">
        <f t="shared" si="13"/>
        <v>4</v>
      </c>
      <c r="G115" s="21" t="s">
        <v>429</v>
      </c>
      <c r="H115" s="21" t="s">
        <v>29</v>
      </c>
      <c r="I115" s="22" t="s">
        <v>430</v>
      </c>
      <c r="J115" s="16">
        <v>52.8</v>
      </c>
      <c r="K115" s="16">
        <v>67</v>
      </c>
      <c r="L115" s="16">
        <v>0</v>
      </c>
      <c r="M115" s="16">
        <v>67</v>
      </c>
      <c r="N115" s="16">
        <v>0</v>
      </c>
      <c r="O115" s="16">
        <v>30.66</v>
      </c>
      <c r="P115" s="16"/>
      <c r="Q115" s="16">
        <v>77.2</v>
      </c>
      <c r="R115" s="16">
        <f t="shared" si="8"/>
        <v>69.26</v>
      </c>
      <c r="S115" s="9" t="s">
        <v>31</v>
      </c>
      <c r="T115" s="23" t="s">
        <v>431</v>
      </c>
      <c r="U115" s="18" t="s">
        <v>370</v>
      </c>
      <c r="V115" s="9"/>
    </row>
    <row r="116" ht="24.95" customHeight="1" spans="1:22">
      <c r="A116" s="24" t="s">
        <v>38</v>
      </c>
      <c r="B116" s="24" t="s">
        <v>404</v>
      </c>
      <c r="C116" s="24" t="s">
        <v>95</v>
      </c>
      <c r="D116" s="10"/>
      <c r="E116" s="10">
        <v>2</v>
      </c>
      <c r="F116" s="9">
        <f t="shared" si="13"/>
        <v>5</v>
      </c>
      <c r="G116" s="21" t="s">
        <v>432</v>
      </c>
      <c r="H116" s="21" t="s">
        <v>29</v>
      </c>
      <c r="I116" s="22" t="s">
        <v>433</v>
      </c>
      <c r="J116" s="16">
        <v>56.8</v>
      </c>
      <c r="K116" s="16">
        <v>61.5</v>
      </c>
      <c r="L116" s="16">
        <v>0</v>
      </c>
      <c r="M116" s="16">
        <v>69</v>
      </c>
      <c r="N116" s="16">
        <v>0</v>
      </c>
      <c r="O116" s="16">
        <v>30.935</v>
      </c>
      <c r="P116" s="16"/>
      <c r="Q116" s="16">
        <v>75.6</v>
      </c>
      <c r="R116" s="16">
        <f t="shared" si="8"/>
        <v>68.735</v>
      </c>
      <c r="S116" s="9" t="s">
        <v>63</v>
      </c>
      <c r="T116" s="23" t="s">
        <v>257</v>
      </c>
      <c r="U116" s="18" t="s">
        <v>100</v>
      </c>
      <c r="V116" s="9"/>
    </row>
    <row r="117" ht="24.95" customHeight="1" spans="1:22">
      <c r="A117" s="25" t="s">
        <v>38</v>
      </c>
      <c r="B117" s="25" t="s">
        <v>404</v>
      </c>
      <c r="C117" s="25" t="s">
        <v>95</v>
      </c>
      <c r="D117" s="11"/>
      <c r="E117" s="11">
        <v>2</v>
      </c>
      <c r="F117" s="9">
        <f t="shared" si="13"/>
        <v>6</v>
      </c>
      <c r="G117" s="21" t="s">
        <v>434</v>
      </c>
      <c r="H117" s="21" t="s">
        <v>29</v>
      </c>
      <c r="I117" s="22" t="s">
        <v>435</v>
      </c>
      <c r="J117" s="16">
        <v>58.4</v>
      </c>
      <c r="K117" s="16">
        <v>64</v>
      </c>
      <c r="L117" s="16">
        <v>0</v>
      </c>
      <c r="M117" s="16">
        <v>53</v>
      </c>
      <c r="N117" s="16">
        <v>0</v>
      </c>
      <c r="O117" s="16">
        <v>29.23</v>
      </c>
      <c r="P117" s="16"/>
      <c r="Q117" s="16">
        <v>78.4</v>
      </c>
      <c r="R117" s="16">
        <f t="shared" si="8"/>
        <v>68.43</v>
      </c>
      <c r="S117" s="9" t="s">
        <v>78</v>
      </c>
      <c r="T117" s="23" t="s">
        <v>436</v>
      </c>
      <c r="U117" s="18" t="s">
        <v>100</v>
      </c>
      <c r="V117" s="9"/>
    </row>
    <row r="118" ht="24.95" customHeight="1" spans="1:22">
      <c r="A118" s="20" t="s">
        <v>38</v>
      </c>
      <c r="B118" s="20" t="s">
        <v>404</v>
      </c>
      <c r="C118" s="20" t="s">
        <v>126</v>
      </c>
      <c r="D118" s="20" t="s">
        <v>437</v>
      </c>
      <c r="E118" s="8">
        <v>1</v>
      </c>
      <c r="F118" s="9">
        <f>RANK(R118,$R$118:$R$120)</f>
        <v>1</v>
      </c>
      <c r="G118" s="21" t="s">
        <v>438</v>
      </c>
      <c r="H118" s="21" t="s">
        <v>29</v>
      </c>
      <c r="I118" s="22" t="s">
        <v>439</v>
      </c>
      <c r="J118" s="16">
        <v>67.2</v>
      </c>
      <c r="K118" s="16">
        <v>71</v>
      </c>
      <c r="L118" s="16">
        <v>0</v>
      </c>
      <c r="M118" s="16">
        <v>55</v>
      </c>
      <c r="N118" s="16">
        <v>0</v>
      </c>
      <c r="O118" s="16">
        <v>32.34</v>
      </c>
      <c r="P118" s="16"/>
      <c r="Q118" s="16">
        <v>84.6</v>
      </c>
      <c r="R118" s="16">
        <f t="shared" si="8"/>
        <v>74.64</v>
      </c>
      <c r="S118" s="9" t="s">
        <v>78</v>
      </c>
      <c r="T118" s="23" t="s">
        <v>203</v>
      </c>
      <c r="U118" s="18" t="s">
        <v>440</v>
      </c>
      <c r="V118" s="9"/>
    </row>
    <row r="119" ht="24.95" customHeight="1" spans="1:22">
      <c r="A119" s="24" t="s">
        <v>38</v>
      </c>
      <c r="B119" s="24" t="s">
        <v>404</v>
      </c>
      <c r="C119" s="24" t="s">
        <v>126</v>
      </c>
      <c r="D119" s="10"/>
      <c r="E119" s="10">
        <v>1</v>
      </c>
      <c r="F119" s="9">
        <f>RANK(R119,$R$118:$R$120)</f>
        <v>2</v>
      </c>
      <c r="G119" s="21" t="s">
        <v>441</v>
      </c>
      <c r="H119" s="21" t="s">
        <v>29</v>
      </c>
      <c r="I119" s="22" t="s">
        <v>442</v>
      </c>
      <c r="J119" s="16">
        <v>65.6</v>
      </c>
      <c r="K119" s="16">
        <v>68</v>
      </c>
      <c r="L119" s="16">
        <v>0</v>
      </c>
      <c r="M119" s="16">
        <v>68</v>
      </c>
      <c r="N119" s="16">
        <v>0</v>
      </c>
      <c r="O119" s="16">
        <v>33.52</v>
      </c>
      <c r="P119" s="16"/>
      <c r="Q119" s="16">
        <v>81.2</v>
      </c>
      <c r="R119" s="16">
        <f t="shared" si="8"/>
        <v>74.12</v>
      </c>
      <c r="S119" s="9" t="s">
        <v>31</v>
      </c>
      <c r="T119" s="23" t="s">
        <v>443</v>
      </c>
      <c r="U119" s="18" t="s">
        <v>100</v>
      </c>
      <c r="V119" s="9"/>
    </row>
    <row r="120" ht="24.95" customHeight="1" spans="1:22">
      <c r="A120" s="25" t="s">
        <v>38</v>
      </c>
      <c r="B120" s="25" t="s">
        <v>404</v>
      </c>
      <c r="C120" s="25" t="s">
        <v>126</v>
      </c>
      <c r="D120" s="11"/>
      <c r="E120" s="11">
        <v>1</v>
      </c>
      <c r="F120" s="9">
        <f>RANK(R120,$R$118:$R$120)</f>
        <v>3</v>
      </c>
      <c r="G120" s="21" t="s">
        <v>444</v>
      </c>
      <c r="H120" s="21" t="s">
        <v>29</v>
      </c>
      <c r="I120" s="22" t="s">
        <v>445</v>
      </c>
      <c r="J120" s="16">
        <v>59.2</v>
      </c>
      <c r="K120" s="16">
        <v>71.5</v>
      </c>
      <c r="L120" s="16">
        <v>0</v>
      </c>
      <c r="M120" s="16">
        <v>75</v>
      </c>
      <c r="N120" s="16">
        <v>0</v>
      </c>
      <c r="O120" s="16">
        <v>33.815</v>
      </c>
      <c r="P120" s="16"/>
      <c r="Q120" s="16">
        <v>79</v>
      </c>
      <c r="R120" s="16">
        <f t="shared" si="8"/>
        <v>73.315</v>
      </c>
      <c r="S120" s="9" t="s">
        <v>31</v>
      </c>
      <c r="T120" s="23" t="s">
        <v>424</v>
      </c>
      <c r="U120" s="18" t="s">
        <v>446</v>
      </c>
      <c r="V120" s="9"/>
    </row>
    <row r="121" ht="24.95" customHeight="1" spans="1:22">
      <c r="A121" s="20" t="s">
        <v>38</v>
      </c>
      <c r="B121" s="20" t="s">
        <v>404</v>
      </c>
      <c r="C121" s="20" t="s">
        <v>251</v>
      </c>
      <c r="D121" s="20" t="s">
        <v>447</v>
      </c>
      <c r="E121" s="8">
        <v>1</v>
      </c>
      <c r="F121" s="9">
        <f>RANK(R121,$R$121:$R$123)</f>
        <v>1</v>
      </c>
      <c r="G121" s="21" t="s">
        <v>448</v>
      </c>
      <c r="H121" s="21" t="s">
        <v>29</v>
      </c>
      <c r="I121" s="22" t="s">
        <v>449</v>
      </c>
      <c r="J121" s="16">
        <v>66.4</v>
      </c>
      <c r="K121" s="16">
        <v>70.5</v>
      </c>
      <c r="L121" s="16">
        <v>0</v>
      </c>
      <c r="M121" s="16">
        <v>67</v>
      </c>
      <c r="N121" s="16">
        <v>0</v>
      </c>
      <c r="O121" s="16">
        <v>33.905</v>
      </c>
      <c r="P121" s="16"/>
      <c r="Q121" s="16">
        <v>82.4</v>
      </c>
      <c r="R121" s="16">
        <f t="shared" si="8"/>
        <v>75.105</v>
      </c>
      <c r="S121" s="9" t="s">
        <v>31</v>
      </c>
      <c r="T121" s="23" t="s">
        <v>51</v>
      </c>
      <c r="U121" s="18" t="s">
        <v>100</v>
      </c>
      <c r="V121" s="9"/>
    </row>
    <row r="122" ht="24.95" customHeight="1" spans="1:22">
      <c r="A122" s="24" t="s">
        <v>38</v>
      </c>
      <c r="B122" s="24" t="s">
        <v>404</v>
      </c>
      <c r="C122" s="24" t="s">
        <v>251</v>
      </c>
      <c r="D122" s="10"/>
      <c r="E122" s="10">
        <v>1</v>
      </c>
      <c r="F122" s="9">
        <f>RANK(R122,$R$121:$R$123)</f>
        <v>2</v>
      </c>
      <c r="G122" s="21" t="s">
        <v>450</v>
      </c>
      <c r="H122" s="21" t="s">
        <v>29</v>
      </c>
      <c r="I122" s="22" t="s">
        <v>451</v>
      </c>
      <c r="J122" s="16">
        <v>65.6</v>
      </c>
      <c r="K122" s="16">
        <v>68.5</v>
      </c>
      <c r="L122" s="16">
        <v>0</v>
      </c>
      <c r="M122" s="16">
        <v>65</v>
      </c>
      <c r="N122" s="16">
        <v>0</v>
      </c>
      <c r="O122" s="16">
        <v>33.145</v>
      </c>
      <c r="P122" s="16"/>
      <c r="Q122" s="16">
        <v>81</v>
      </c>
      <c r="R122" s="16">
        <f t="shared" si="8"/>
        <v>73.645</v>
      </c>
      <c r="S122" s="9" t="s">
        <v>31</v>
      </c>
      <c r="T122" s="23" t="s">
        <v>195</v>
      </c>
      <c r="U122" s="18" t="s">
        <v>100</v>
      </c>
      <c r="V122" s="9"/>
    </row>
    <row r="123" ht="24.95" customHeight="1" spans="1:22">
      <c r="A123" s="25" t="s">
        <v>38</v>
      </c>
      <c r="B123" s="25" t="s">
        <v>404</v>
      </c>
      <c r="C123" s="25" t="s">
        <v>251</v>
      </c>
      <c r="D123" s="11"/>
      <c r="E123" s="11">
        <v>1</v>
      </c>
      <c r="F123" s="9">
        <f>RANK(R123,$R$121:$R$123)</f>
        <v>3</v>
      </c>
      <c r="G123" s="21" t="s">
        <v>452</v>
      </c>
      <c r="H123" s="21" t="s">
        <v>29</v>
      </c>
      <c r="I123" s="22" t="s">
        <v>453</v>
      </c>
      <c r="J123" s="16">
        <v>64</v>
      </c>
      <c r="K123" s="16">
        <v>58.5</v>
      </c>
      <c r="L123" s="16">
        <v>0</v>
      </c>
      <c r="M123" s="16">
        <v>59</v>
      </c>
      <c r="N123" s="16">
        <v>0</v>
      </c>
      <c r="O123" s="16">
        <v>30.425</v>
      </c>
      <c r="P123" s="16"/>
      <c r="Q123" s="16">
        <v>80.4</v>
      </c>
      <c r="R123" s="16">
        <f t="shared" si="8"/>
        <v>70.625</v>
      </c>
      <c r="S123" s="9" t="s">
        <v>31</v>
      </c>
      <c r="T123" s="23" t="s">
        <v>454</v>
      </c>
      <c r="U123" s="18" t="s">
        <v>100</v>
      </c>
      <c r="V123" s="9"/>
    </row>
    <row r="124" ht="24.95" customHeight="1" spans="1:22">
      <c r="A124" s="20" t="s">
        <v>38</v>
      </c>
      <c r="B124" s="20" t="s">
        <v>404</v>
      </c>
      <c r="C124" s="20" t="s">
        <v>282</v>
      </c>
      <c r="D124" s="20" t="s">
        <v>455</v>
      </c>
      <c r="E124" s="8">
        <v>1</v>
      </c>
      <c r="F124" s="9">
        <f>RANK(R124,$R$124:$R$126)</f>
        <v>1</v>
      </c>
      <c r="G124" s="21" t="s">
        <v>456</v>
      </c>
      <c r="H124" s="21" t="s">
        <v>29</v>
      </c>
      <c r="I124" s="22" t="s">
        <v>457</v>
      </c>
      <c r="J124" s="16">
        <v>68</v>
      </c>
      <c r="K124" s="16">
        <v>65.5</v>
      </c>
      <c r="L124" s="16">
        <v>0</v>
      </c>
      <c r="M124" s="16">
        <v>65</v>
      </c>
      <c r="N124" s="16">
        <v>0</v>
      </c>
      <c r="O124" s="16">
        <v>33.175</v>
      </c>
      <c r="P124" s="16"/>
      <c r="Q124" s="16">
        <v>81.6</v>
      </c>
      <c r="R124" s="16">
        <f t="shared" si="8"/>
        <v>73.975</v>
      </c>
      <c r="S124" s="9" t="s">
        <v>31</v>
      </c>
      <c r="T124" s="23" t="s">
        <v>458</v>
      </c>
      <c r="U124" s="18" t="s">
        <v>100</v>
      </c>
      <c r="V124" s="9"/>
    </row>
    <row r="125" ht="24.95" customHeight="1" spans="1:22">
      <c r="A125" s="24" t="s">
        <v>38</v>
      </c>
      <c r="B125" s="24" t="s">
        <v>404</v>
      </c>
      <c r="C125" s="24" t="s">
        <v>282</v>
      </c>
      <c r="D125" s="10"/>
      <c r="E125" s="10">
        <v>1</v>
      </c>
      <c r="F125" s="9">
        <f>RANK(R125,$R$124:$R$126)</f>
        <v>2</v>
      </c>
      <c r="G125" s="21" t="s">
        <v>459</v>
      </c>
      <c r="H125" s="21" t="s">
        <v>29</v>
      </c>
      <c r="I125" s="22" t="s">
        <v>460</v>
      </c>
      <c r="J125" s="16">
        <v>52.8</v>
      </c>
      <c r="K125" s="16">
        <v>70.5</v>
      </c>
      <c r="L125" s="16">
        <v>0</v>
      </c>
      <c r="M125" s="16">
        <v>70</v>
      </c>
      <c r="N125" s="16">
        <v>0</v>
      </c>
      <c r="O125" s="16">
        <v>31.635</v>
      </c>
      <c r="P125" s="16"/>
      <c r="Q125" s="16">
        <v>83.4</v>
      </c>
      <c r="R125" s="16">
        <f t="shared" ref="R125:R134" si="14">O125+Q125*0.5</f>
        <v>73.335</v>
      </c>
      <c r="S125" s="9" t="s">
        <v>31</v>
      </c>
      <c r="T125" s="23" t="s">
        <v>93</v>
      </c>
      <c r="U125" s="18" t="s">
        <v>461</v>
      </c>
      <c r="V125" s="9"/>
    </row>
    <row r="126" ht="24.95" customHeight="1" spans="1:22">
      <c r="A126" s="25" t="s">
        <v>38</v>
      </c>
      <c r="B126" s="25" t="s">
        <v>404</v>
      </c>
      <c r="C126" s="25" t="s">
        <v>282</v>
      </c>
      <c r="D126" s="11"/>
      <c r="E126" s="11">
        <v>1</v>
      </c>
      <c r="F126" s="9">
        <f>RANK(R126,$R$124:$R$126)</f>
        <v>3</v>
      </c>
      <c r="G126" s="21" t="s">
        <v>462</v>
      </c>
      <c r="H126" s="21" t="s">
        <v>29</v>
      </c>
      <c r="I126" s="22" t="s">
        <v>463</v>
      </c>
      <c r="J126" s="16">
        <v>56</v>
      </c>
      <c r="K126" s="16">
        <v>71.5</v>
      </c>
      <c r="L126" s="16">
        <v>0</v>
      </c>
      <c r="M126" s="16">
        <v>67</v>
      </c>
      <c r="N126" s="16">
        <v>0</v>
      </c>
      <c r="O126" s="16">
        <v>31.975</v>
      </c>
      <c r="P126" s="16"/>
      <c r="Q126" s="16">
        <v>79.4</v>
      </c>
      <c r="R126" s="16">
        <f t="shared" si="14"/>
        <v>71.675</v>
      </c>
      <c r="S126" s="9" t="s">
        <v>78</v>
      </c>
      <c r="T126" s="23" t="s">
        <v>464</v>
      </c>
      <c r="U126" s="18" t="s">
        <v>100</v>
      </c>
      <c r="V126" s="9"/>
    </row>
    <row r="127" ht="24.95" customHeight="1" spans="1:22">
      <c r="A127" s="20" t="s">
        <v>38</v>
      </c>
      <c r="B127" s="20" t="s">
        <v>404</v>
      </c>
      <c r="C127" s="20" t="s">
        <v>66</v>
      </c>
      <c r="D127" s="20" t="s">
        <v>465</v>
      </c>
      <c r="E127" s="8">
        <v>1</v>
      </c>
      <c r="F127" s="9">
        <f>RANK(R127,$R$127:$R$129)</f>
        <v>1</v>
      </c>
      <c r="G127" s="21" t="s">
        <v>466</v>
      </c>
      <c r="H127" s="21" t="s">
        <v>29</v>
      </c>
      <c r="I127" s="22" t="s">
        <v>467</v>
      </c>
      <c r="J127" s="16">
        <v>58.4</v>
      </c>
      <c r="K127" s="16">
        <v>62.5</v>
      </c>
      <c r="L127" s="16">
        <v>0</v>
      </c>
      <c r="M127" s="16">
        <v>72</v>
      </c>
      <c r="N127" s="16">
        <v>0</v>
      </c>
      <c r="O127" s="16">
        <v>31.855</v>
      </c>
      <c r="P127" s="16"/>
      <c r="Q127" s="16">
        <v>83.6</v>
      </c>
      <c r="R127" s="16">
        <f t="shared" si="14"/>
        <v>73.655</v>
      </c>
      <c r="S127" s="9" t="s">
        <v>31</v>
      </c>
      <c r="T127" s="23" t="s">
        <v>468</v>
      </c>
      <c r="U127" s="18" t="s">
        <v>100</v>
      </c>
      <c r="V127" s="9"/>
    </row>
    <row r="128" ht="24.95" customHeight="1" spans="1:22">
      <c r="A128" s="24" t="s">
        <v>38</v>
      </c>
      <c r="B128" s="24" t="s">
        <v>404</v>
      </c>
      <c r="C128" s="24" t="s">
        <v>66</v>
      </c>
      <c r="D128" s="10"/>
      <c r="E128" s="10">
        <v>1</v>
      </c>
      <c r="F128" s="9">
        <f>RANK(R128,$R$127:$R$129)</f>
        <v>2</v>
      </c>
      <c r="G128" s="21" t="s">
        <v>469</v>
      </c>
      <c r="H128" s="21" t="s">
        <v>29</v>
      </c>
      <c r="I128" s="22" t="s">
        <v>470</v>
      </c>
      <c r="J128" s="16">
        <v>53.6</v>
      </c>
      <c r="K128" s="16">
        <v>70</v>
      </c>
      <c r="L128" s="16">
        <v>0</v>
      </c>
      <c r="M128" s="16">
        <v>67</v>
      </c>
      <c r="N128" s="16">
        <v>0</v>
      </c>
      <c r="O128" s="16">
        <v>31.27</v>
      </c>
      <c r="P128" s="16"/>
      <c r="Q128" s="16">
        <v>80.2</v>
      </c>
      <c r="R128" s="16">
        <f t="shared" si="14"/>
        <v>71.37</v>
      </c>
      <c r="S128" s="9" t="s">
        <v>31</v>
      </c>
      <c r="T128" s="23" t="s">
        <v>74</v>
      </c>
      <c r="U128" s="18" t="s">
        <v>471</v>
      </c>
      <c r="V128" s="9"/>
    </row>
    <row r="129" ht="24.95" customHeight="1" spans="1:22">
      <c r="A129" s="25" t="s">
        <v>38</v>
      </c>
      <c r="B129" s="25" t="s">
        <v>404</v>
      </c>
      <c r="C129" s="25" t="s">
        <v>66</v>
      </c>
      <c r="D129" s="11"/>
      <c r="E129" s="11">
        <v>1</v>
      </c>
      <c r="F129" s="9">
        <f>RANK(R129,$R$127:$R$129)</f>
        <v>3</v>
      </c>
      <c r="G129" s="21" t="s">
        <v>472</v>
      </c>
      <c r="H129" s="21" t="s">
        <v>29</v>
      </c>
      <c r="I129" s="22" t="s">
        <v>473</v>
      </c>
      <c r="J129" s="16">
        <v>50.4</v>
      </c>
      <c r="K129" s="16">
        <v>71</v>
      </c>
      <c r="L129" s="16">
        <v>0</v>
      </c>
      <c r="M129" s="16">
        <v>65</v>
      </c>
      <c r="N129" s="16">
        <v>0</v>
      </c>
      <c r="O129" s="16">
        <v>30.48</v>
      </c>
      <c r="P129" s="16"/>
      <c r="Q129" s="16">
        <v>79</v>
      </c>
      <c r="R129" s="16">
        <f t="shared" si="14"/>
        <v>69.98</v>
      </c>
      <c r="S129" s="9" t="s">
        <v>63</v>
      </c>
      <c r="T129" s="23" t="s">
        <v>474</v>
      </c>
      <c r="U129" s="18" t="s">
        <v>475</v>
      </c>
      <c r="V129" s="9"/>
    </row>
    <row r="130" ht="24.95" customHeight="1" spans="1:22">
      <c r="A130" s="20" t="s">
        <v>38</v>
      </c>
      <c r="B130" s="20" t="s">
        <v>141</v>
      </c>
      <c r="C130" s="20" t="s">
        <v>95</v>
      </c>
      <c r="D130" s="20" t="s">
        <v>476</v>
      </c>
      <c r="E130" s="8">
        <v>2</v>
      </c>
      <c r="F130" s="9">
        <f>RANK(R130,$R$130:$R$134)</f>
        <v>1</v>
      </c>
      <c r="G130" s="21" t="s">
        <v>477</v>
      </c>
      <c r="H130" s="21" t="s">
        <v>216</v>
      </c>
      <c r="I130" s="22" t="s">
        <v>478</v>
      </c>
      <c r="J130" s="16">
        <v>67.2</v>
      </c>
      <c r="K130" s="16">
        <v>67</v>
      </c>
      <c r="L130" s="16">
        <v>0</v>
      </c>
      <c r="M130" s="16">
        <v>67</v>
      </c>
      <c r="N130" s="16">
        <v>0</v>
      </c>
      <c r="O130" s="16">
        <v>33.54</v>
      </c>
      <c r="P130" s="16"/>
      <c r="Q130" s="16">
        <v>88.2</v>
      </c>
      <c r="R130" s="16">
        <f t="shared" si="14"/>
        <v>77.64</v>
      </c>
      <c r="S130" s="9" t="s">
        <v>31</v>
      </c>
      <c r="T130" s="23" t="s">
        <v>479</v>
      </c>
      <c r="U130" s="18" t="s">
        <v>100</v>
      </c>
      <c r="V130" s="9"/>
    </row>
    <row r="131" ht="24.95" customHeight="1" spans="1:22">
      <c r="A131" s="24" t="s">
        <v>38</v>
      </c>
      <c r="B131" s="24" t="s">
        <v>141</v>
      </c>
      <c r="C131" s="24" t="s">
        <v>95</v>
      </c>
      <c r="D131" s="10"/>
      <c r="E131" s="10">
        <v>2</v>
      </c>
      <c r="F131" s="9">
        <f>RANK(R131,$R$130:$R$134)</f>
        <v>2</v>
      </c>
      <c r="G131" s="21" t="s">
        <v>480</v>
      </c>
      <c r="H131" s="21" t="s">
        <v>29</v>
      </c>
      <c r="I131" s="22" t="s">
        <v>481</v>
      </c>
      <c r="J131" s="16">
        <v>52.8</v>
      </c>
      <c r="K131" s="16">
        <v>72</v>
      </c>
      <c r="L131" s="16">
        <v>0</v>
      </c>
      <c r="M131" s="16">
        <v>74</v>
      </c>
      <c r="N131" s="16">
        <v>0</v>
      </c>
      <c r="O131" s="16">
        <v>32.46</v>
      </c>
      <c r="P131" s="16"/>
      <c r="Q131" s="16">
        <v>89.2</v>
      </c>
      <c r="R131" s="16">
        <f t="shared" si="14"/>
        <v>77.06</v>
      </c>
      <c r="S131" s="9" t="s">
        <v>31</v>
      </c>
      <c r="T131" s="23" t="s">
        <v>36</v>
      </c>
      <c r="U131" s="18" t="s">
        <v>141</v>
      </c>
      <c r="V131" s="9"/>
    </row>
    <row r="132" ht="24.95" customHeight="1" spans="1:22">
      <c r="A132" s="24" t="s">
        <v>38</v>
      </c>
      <c r="B132" s="24" t="s">
        <v>141</v>
      </c>
      <c r="C132" s="24" t="s">
        <v>95</v>
      </c>
      <c r="D132" s="10"/>
      <c r="E132" s="10">
        <v>2</v>
      </c>
      <c r="F132" s="9">
        <f>RANK(R132,$R$130:$R$134)</f>
        <v>3</v>
      </c>
      <c r="G132" s="21" t="s">
        <v>482</v>
      </c>
      <c r="H132" s="21" t="s">
        <v>29</v>
      </c>
      <c r="I132" s="22" t="s">
        <v>483</v>
      </c>
      <c r="J132" s="16">
        <v>64.8</v>
      </c>
      <c r="K132" s="16">
        <v>68.5</v>
      </c>
      <c r="L132" s="16">
        <v>0</v>
      </c>
      <c r="M132" s="16">
        <v>71</v>
      </c>
      <c r="N132" s="16">
        <v>0</v>
      </c>
      <c r="O132" s="16">
        <v>33.885</v>
      </c>
      <c r="P132" s="16"/>
      <c r="Q132" s="16">
        <v>83.2</v>
      </c>
      <c r="R132" s="16">
        <f t="shared" si="14"/>
        <v>75.485</v>
      </c>
      <c r="S132" s="9" t="s">
        <v>31</v>
      </c>
      <c r="T132" s="23" t="s">
        <v>454</v>
      </c>
      <c r="U132" s="18" t="s">
        <v>100</v>
      </c>
      <c r="V132" s="9"/>
    </row>
    <row r="133" ht="24.95" customHeight="1" spans="1:22">
      <c r="A133" s="24" t="s">
        <v>38</v>
      </c>
      <c r="B133" s="24" t="s">
        <v>141</v>
      </c>
      <c r="C133" s="24" t="s">
        <v>95</v>
      </c>
      <c r="D133" s="10"/>
      <c r="E133" s="10">
        <v>2</v>
      </c>
      <c r="F133" s="9">
        <f>RANK(R133,$R$130:$R$134)</f>
        <v>4</v>
      </c>
      <c r="G133" s="21" t="s">
        <v>484</v>
      </c>
      <c r="H133" s="21" t="s">
        <v>216</v>
      </c>
      <c r="I133" s="22" t="s">
        <v>485</v>
      </c>
      <c r="J133" s="16">
        <v>62.4</v>
      </c>
      <c r="K133" s="16">
        <v>69.5</v>
      </c>
      <c r="L133" s="16">
        <v>0</v>
      </c>
      <c r="M133" s="16">
        <v>65</v>
      </c>
      <c r="N133" s="16">
        <v>0</v>
      </c>
      <c r="O133" s="16">
        <v>32.655</v>
      </c>
      <c r="P133" s="16"/>
      <c r="Q133" s="16">
        <v>84.8</v>
      </c>
      <c r="R133" s="16">
        <f t="shared" si="14"/>
        <v>75.055</v>
      </c>
      <c r="S133" s="9" t="s">
        <v>31</v>
      </c>
      <c r="T133" s="23" t="s">
        <v>203</v>
      </c>
      <c r="U133" s="18" t="s">
        <v>100</v>
      </c>
      <c r="V133" s="9"/>
    </row>
    <row r="134" ht="24.95" customHeight="1" spans="1:22">
      <c r="A134" s="24" t="s">
        <v>38</v>
      </c>
      <c r="B134" s="24" t="s">
        <v>141</v>
      </c>
      <c r="C134" s="24" t="s">
        <v>95</v>
      </c>
      <c r="D134" s="10"/>
      <c r="E134" s="10">
        <v>2</v>
      </c>
      <c r="F134" s="9">
        <f>RANK(R134,$R$130:$R$134)</f>
        <v>5</v>
      </c>
      <c r="G134" s="21" t="s">
        <v>486</v>
      </c>
      <c r="H134" s="21" t="s">
        <v>216</v>
      </c>
      <c r="I134" s="22" t="s">
        <v>487</v>
      </c>
      <c r="J134" s="16">
        <v>58.4</v>
      </c>
      <c r="K134" s="16">
        <v>78</v>
      </c>
      <c r="L134" s="16">
        <v>0</v>
      </c>
      <c r="M134" s="16">
        <v>69</v>
      </c>
      <c r="N134" s="16">
        <v>0</v>
      </c>
      <c r="O134" s="16">
        <v>33.73</v>
      </c>
      <c r="P134" s="16"/>
      <c r="Q134" s="16">
        <v>82.4</v>
      </c>
      <c r="R134" s="16">
        <f t="shared" si="14"/>
        <v>74.93</v>
      </c>
      <c r="S134" s="9" t="s">
        <v>31</v>
      </c>
      <c r="T134" s="23" t="s">
        <v>488</v>
      </c>
      <c r="U134" s="18" t="s">
        <v>100</v>
      </c>
      <c r="V134" s="9"/>
    </row>
    <row r="135" ht="24.95" customHeight="1" spans="1:22">
      <c r="A135" s="20" t="s">
        <v>38</v>
      </c>
      <c r="B135" s="20" t="s">
        <v>141</v>
      </c>
      <c r="C135" s="20" t="s">
        <v>126</v>
      </c>
      <c r="D135" s="20" t="s">
        <v>489</v>
      </c>
      <c r="E135" s="8">
        <v>2</v>
      </c>
      <c r="F135" s="9">
        <f t="shared" ref="F135:F140" si="15">RANK(R135,$R$135:$R$140)</f>
        <v>1</v>
      </c>
      <c r="G135" s="21" t="s">
        <v>490</v>
      </c>
      <c r="H135" s="21" t="s">
        <v>29</v>
      </c>
      <c r="I135" s="22" t="s">
        <v>491</v>
      </c>
      <c r="J135" s="16">
        <v>70.4</v>
      </c>
      <c r="K135" s="16">
        <v>64</v>
      </c>
      <c r="L135" s="16">
        <v>0</v>
      </c>
      <c r="M135" s="16">
        <v>67</v>
      </c>
      <c r="N135" s="16">
        <v>0</v>
      </c>
      <c r="O135" s="16">
        <v>33.73</v>
      </c>
      <c r="P135" s="16"/>
      <c r="Q135" s="16">
        <v>82.6</v>
      </c>
      <c r="R135" s="16">
        <f t="shared" ref="R135:R172" si="16">O135+Q135*0.5</f>
        <v>75.03</v>
      </c>
      <c r="S135" s="9" t="s">
        <v>31</v>
      </c>
      <c r="T135" s="23" t="s">
        <v>261</v>
      </c>
      <c r="U135" s="18" t="s">
        <v>492</v>
      </c>
      <c r="V135" s="9"/>
    </row>
    <row r="136" ht="24.95" customHeight="1" spans="1:22">
      <c r="A136" s="24" t="s">
        <v>38</v>
      </c>
      <c r="B136" s="24" t="s">
        <v>141</v>
      </c>
      <c r="C136" s="24" t="s">
        <v>126</v>
      </c>
      <c r="D136" s="10"/>
      <c r="E136" s="10">
        <v>2</v>
      </c>
      <c r="F136" s="9">
        <f t="shared" si="15"/>
        <v>2</v>
      </c>
      <c r="G136" s="21" t="s">
        <v>493</v>
      </c>
      <c r="H136" s="21" t="s">
        <v>29</v>
      </c>
      <c r="I136" s="22" t="s">
        <v>494</v>
      </c>
      <c r="J136" s="16">
        <v>66.4</v>
      </c>
      <c r="K136" s="16">
        <v>72.5</v>
      </c>
      <c r="L136" s="16">
        <v>0</v>
      </c>
      <c r="M136" s="16">
        <v>62</v>
      </c>
      <c r="N136" s="16">
        <v>0</v>
      </c>
      <c r="O136" s="16">
        <v>33.455</v>
      </c>
      <c r="P136" s="16"/>
      <c r="Q136" s="16">
        <v>82.8</v>
      </c>
      <c r="R136" s="16">
        <f t="shared" si="16"/>
        <v>74.855</v>
      </c>
      <c r="S136" s="9" t="s">
        <v>31</v>
      </c>
      <c r="T136" s="23" t="s">
        <v>36</v>
      </c>
      <c r="U136" s="18" t="s">
        <v>495</v>
      </c>
      <c r="V136" s="9"/>
    </row>
    <row r="137" ht="24.95" customHeight="1" spans="1:22">
      <c r="A137" s="24" t="s">
        <v>38</v>
      </c>
      <c r="B137" s="24" t="s">
        <v>141</v>
      </c>
      <c r="C137" s="24" t="s">
        <v>126</v>
      </c>
      <c r="D137" s="10"/>
      <c r="E137" s="10">
        <v>2</v>
      </c>
      <c r="F137" s="9">
        <f t="shared" si="15"/>
        <v>3</v>
      </c>
      <c r="G137" s="21" t="s">
        <v>496</v>
      </c>
      <c r="H137" s="21" t="s">
        <v>29</v>
      </c>
      <c r="I137" s="22" t="s">
        <v>497</v>
      </c>
      <c r="J137" s="16">
        <v>65.6</v>
      </c>
      <c r="K137" s="16">
        <v>69</v>
      </c>
      <c r="L137" s="16">
        <v>0</v>
      </c>
      <c r="M137" s="16">
        <v>68</v>
      </c>
      <c r="N137" s="16">
        <v>0</v>
      </c>
      <c r="O137" s="16">
        <v>33.67</v>
      </c>
      <c r="P137" s="16"/>
      <c r="Q137" s="16">
        <v>82.2</v>
      </c>
      <c r="R137" s="16">
        <f t="shared" si="16"/>
        <v>74.77</v>
      </c>
      <c r="S137" s="9" t="s">
        <v>31</v>
      </c>
      <c r="T137" s="23" t="s">
        <v>498</v>
      </c>
      <c r="U137" s="18" t="s">
        <v>499</v>
      </c>
      <c r="V137" s="9"/>
    </row>
    <row r="138" ht="24.95" customHeight="1" spans="1:22">
      <c r="A138" s="24" t="s">
        <v>38</v>
      </c>
      <c r="B138" s="24" t="s">
        <v>141</v>
      </c>
      <c r="C138" s="24" t="s">
        <v>126</v>
      </c>
      <c r="D138" s="10"/>
      <c r="E138" s="10">
        <v>2</v>
      </c>
      <c r="F138" s="9">
        <f t="shared" si="15"/>
        <v>4</v>
      </c>
      <c r="G138" s="21" t="s">
        <v>500</v>
      </c>
      <c r="H138" s="21" t="s">
        <v>216</v>
      </c>
      <c r="I138" s="22" t="s">
        <v>501</v>
      </c>
      <c r="J138" s="16">
        <v>60</v>
      </c>
      <c r="K138" s="16">
        <v>75.5</v>
      </c>
      <c r="L138" s="16">
        <v>0</v>
      </c>
      <c r="M138" s="16">
        <v>68</v>
      </c>
      <c r="N138" s="16">
        <v>0</v>
      </c>
      <c r="O138" s="16">
        <v>33.525</v>
      </c>
      <c r="P138" s="16"/>
      <c r="Q138" s="16">
        <v>80.2</v>
      </c>
      <c r="R138" s="16">
        <f t="shared" si="16"/>
        <v>73.625</v>
      </c>
      <c r="S138" s="9" t="s">
        <v>31</v>
      </c>
      <c r="T138" s="23" t="s">
        <v>502</v>
      </c>
      <c r="U138" s="18" t="s">
        <v>503</v>
      </c>
      <c r="V138" s="9"/>
    </row>
    <row r="139" ht="24.95" customHeight="1" spans="1:22">
      <c r="A139" s="24" t="s">
        <v>38</v>
      </c>
      <c r="B139" s="24" t="s">
        <v>141</v>
      </c>
      <c r="C139" s="24" t="s">
        <v>126</v>
      </c>
      <c r="D139" s="10"/>
      <c r="E139" s="10">
        <v>2</v>
      </c>
      <c r="F139" s="9">
        <f t="shared" si="15"/>
        <v>5</v>
      </c>
      <c r="G139" s="21" t="s">
        <v>504</v>
      </c>
      <c r="H139" s="21" t="s">
        <v>29</v>
      </c>
      <c r="I139" s="22" t="s">
        <v>505</v>
      </c>
      <c r="J139" s="16">
        <v>65.6</v>
      </c>
      <c r="K139" s="16">
        <v>58</v>
      </c>
      <c r="L139" s="16">
        <v>0</v>
      </c>
      <c r="M139" s="16">
        <v>70</v>
      </c>
      <c r="N139" s="16">
        <v>0</v>
      </c>
      <c r="O139" s="16">
        <v>32.32</v>
      </c>
      <c r="P139" s="16"/>
      <c r="Q139" s="16">
        <v>82.6</v>
      </c>
      <c r="R139" s="16">
        <f t="shared" si="16"/>
        <v>73.62</v>
      </c>
      <c r="S139" s="9" t="s">
        <v>63</v>
      </c>
      <c r="T139" s="23" t="s">
        <v>506</v>
      </c>
      <c r="U139" s="18" t="s">
        <v>183</v>
      </c>
      <c r="V139" s="9"/>
    </row>
    <row r="140" ht="24.95" customHeight="1" spans="1:22">
      <c r="A140" s="25" t="s">
        <v>38</v>
      </c>
      <c r="B140" s="25" t="s">
        <v>141</v>
      </c>
      <c r="C140" s="25" t="s">
        <v>126</v>
      </c>
      <c r="D140" s="11"/>
      <c r="E140" s="11">
        <v>2</v>
      </c>
      <c r="F140" s="9">
        <f t="shared" si="15"/>
        <v>6</v>
      </c>
      <c r="G140" s="21" t="s">
        <v>507</v>
      </c>
      <c r="H140" s="21" t="s">
        <v>29</v>
      </c>
      <c r="I140" s="22" t="s">
        <v>508</v>
      </c>
      <c r="J140" s="16">
        <v>60</v>
      </c>
      <c r="K140" s="16">
        <v>61.5</v>
      </c>
      <c r="L140" s="16">
        <v>0</v>
      </c>
      <c r="M140" s="16">
        <v>72</v>
      </c>
      <c r="N140" s="16">
        <v>0</v>
      </c>
      <c r="O140" s="16">
        <v>32.025</v>
      </c>
      <c r="P140" s="16"/>
      <c r="Q140" s="16">
        <v>82.6</v>
      </c>
      <c r="R140" s="16">
        <f t="shared" si="16"/>
        <v>73.325</v>
      </c>
      <c r="S140" s="9" t="s">
        <v>31</v>
      </c>
      <c r="T140" s="23" t="s">
        <v>195</v>
      </c>
      <c r="U140" s="18" t="s">
        <v>509</v>
      </c>
      <c r="V140" s="9"/>
    </row>
    <row r="141" ht="24.95" customHeight="1" spans="1:22">
      <c r="A141" s="20" t="s">
        <v>38</v>
      </c>
      <c r="B141" s="20" t="s">
        <v>141</v>
      </c>
      <c r="C141" s="20" t="s">
        <v>66</v>
      </c>
      <c r="D141" s="20" t="s">
        <v>510</v>
      </c>
      <c r="E141" s="8">
        <v>1</v>
      </c>
      <c r="F141" s="9">
        <f>RANK(R141,$R$141:$R$143)</f>
        <v>1</v>
      </c>
      <c r="G141" s="21" t="s">
        <v>511</v>
      </c>
      <c r="H141" s="21" t="s">
        <v>29</v>
      </c>
      <c r="I141" s="22" t="s">
        <v>512</v>
      </c>
      <c r="J141" s="16">
        <v>57.6</v>
      </c>
      <c r="K141" s="16">
        <v>73</v>
      </c>
      <c r="L141" s="16">
        <v>0</v>
      </c>
      <c r="M141" s="16">
        <v>62</v>
      </c>
      <c r="N141" s="16">
        <v>0</v>
      </c>
      <c r="O141" s="16">
        <v>31.77</v>
      </c>
      <c r="P141" s="16"/>
      <c r="Q141" s="16">
        <v>84.5</v>
      </c>
      <c r="R141" s="16">
        <f t="shared" si="16"/>
        <v>74.02</v>
      </c>
      <c r="S141" s="9" t="s">
        <v>31</v>
      </c>
      <c r="T141" s="23" t="s">
        <v>321</v>
      </c>
      <c r="U141" s="18" t="s">
        <v>513</v>
      </c>
      <c r="V141" s="9"/>
    </row>
    <row r="142" ht="24.95" customHeight="1" spans="1:22">
      <c r="A142" s="24" t="s">
        <v>38</v>
      </c>
      <c r="B142" s="24" t="s">
        <v>141</v>
      </c>
      <c r="C142" s="24" t="s">
        <v>66</v>
      </c>
      <c r="D142" s="10"/>
      <c r="E142" s="10">
        <v>1</v>
      </c>
      <c r="F142" s="9">
        <f>RANK(R142,$R$141:$R$143)</f>
        <v>2</v>
      </c>
      <c r="G142" s="21" t="s">
        <v>514</v>
      </c>
      <c r="H142" s="21" t="s">
        <v>29</v>
      </c>
      <c r="I142" s="22" t="s">
        <v>515</v>
      </c>
      <c r="J142" s="16">
        <v>64</v>
      </c>
      <c r="K142" s="16">
        <v>64.5</v>
      </c>
      <c r="L142" s="16">
        <v>0</v>
      </c>
      <c r="M142" s="16">
        <v>68</v>
      </c>
      <c r="N142" s="16">
        <v>0</v>
      </c>
      <c r="O142" s="16">
        <v>32.675</v>
      </c>
      <c r="P142" s="16"/>
      <c r="Q142" s="16">
        <v>82.3</v>
      </c>
      <c r="R142" s="16">
        <f t="shared" si="16"/>
        <v>73.825</v>
      </c>
      <c r="S142" s="9" t="s">
        <v>31</v>
      </c>
      <c r="T142" s="23" t="s">
        <v>516</v>
      </c>
      <c r="U142" s="18" t="s">
        <v>141</v>
      </c>
      <c r="V142" s="9"/>
    </row>
    <row r="143" ht="24.95" customHeight="1" spans="1:22">
      <c r="A143" s="25" t="s">
        <v>38</v>
      </c>
      <c r="B143" s="25" t="s">
        <v>141</v>
      </c>
      <c r="C143" s="25" t="s">
        <v>66</v>
      </c>
      <c r="D143" s="11"/>
      <c r="E143" s="11">
        <v>1</v>
      </c>
      <c r="F143" s="9">
        <f>RANK(R143,$R$141:$R$143)</f>
        <v>3</v>
      </c>
      <c r="G143" s="21" t="s">
        <v>517</v>
      </c>
      <c r="H143" s="21" t="s">
        <v>29</v>
      </c>
      <c r="I143" s="22" t="s">
        <v>518</v>
      </c>
      <c r="J143" s="16">
        <v>59.2</v>
      </c>
      <c r="K143" s="16">
        <v>59.5</v>
      </c>
      <c r="L143" s="16">
        <v>0</v>
      </c>
      <c r="M143" s="16">
        <v>65</v>
      </c>
      <c r="N143" s="16">
        <v>0</v>
      </c>
      <c r="O143" s="16">
        <v>30.515</v>
      </c>
      <c r="P143" s="16"/>
      <c r="Q143" s="16">
        <v>83.6</v>
      </c>
      <c r="R143" s="16">
        <f t="shared" si="16"/>
        <v>72.315</v>
      </c>
      <c r="S143" s="9" t="s">
        <v>31</v>
      </c>
      <c r="T143" s="23" t="s">
        <v>519</v>
      </c>
      <c r="U143" s="18" t="s">
        <v>520</v>
      </c>
      <c r="V143" s="9"/>
    </row>
    <row r="144" ht="24.95" customHeight="1" spans="1:22">
      <c r="A144" s="20" t="s">
        <v>38</v>
      </c>
      <c r="B144" s="20" t="s">
        <v>471</v>
      </c>
      <c r="C144" s="20" t="s">
        <v>82</v>
      </c>
      <c r="D144" s="20" t="s">
        <v>521</v>
      </c>
      <c r="E144" s="8">
        <v>2</v>
      </c>
      <c r="F144" s="9">
        <f t="shared" ref="F144:F149" si="17">RANK(R144,$R$144:$R$149)</f>
        <v>1</v>
      </c>
      <c r="G144" s="21" t="s">
        <v>522</v>
      </c>
      <c r="H144" s="21" t="s">
        <v>29</v>
      </c>
      <c r="I144" s="22" t="s">
        <v>523</v>
      </c>
      <c r="J144" s="16">
        <v>71.2</v>
      </c>
      <c r="K144" s="16">
        <v>69</v>
      </c>
      <c r="L144" s="16">
        <v>0</v>
      </c>
      <c r="M144" s="16">
        <v>71</v>
      </c>
      <c r="N144" s="16">
        <v>0</v>
      </c>
      <c r="O144" s="16">
        <v>35.24</v>
      </c>
      <c r="P144" s="16"/>
      <c r="Q144" s="16">
        <v>84.3</v>
      </c>
      <c r="R144" s="16">
        <f t="shared" si="16"/>
        <v>77.39</v>
      </c>
      <c r="S144" s="9" t="s">
        <v>31</v>
      </c>
      <c r="T144" s="23" t="s">
        <v>203</v>
      </c>
      <c r="U144" s="18" t="s">
        <v>524</v>
      </c>
      <c r="V144" s="9"/>
    </row>
    <row r="145" ht="24.95" customHeight="1" spans="1:22">
      <c r="A145" s="24" t="s">
        <v>38</v>
      </c>
      <c r="B145" s="24" t="s">
        <v>471</v>
      </c>
      <c r="C145" s="24" t="s">
        <v>82</v>
      </c>
      <c r="D145" s="10"/>
      <c r="E145" s="10">
        <v>2</v>
      </c>
      <c r="F145" s="9">
        <f t="shared" si="17"/>
        <v>2</v>
      </c>
      <c r="G145" s="21" t="s">
        <v>525</v>
      </c>
      <c r="H145" s="21" t="s">
        <v>29</v>
      </c>
      <c r="I145" s="22" t="s">
        <v>526</v>
      </c>
      <c r="J145" s="16">
        <v>60.8</v>
      </c>
      <c r="K145" s="16">
        <v>72</v>
      </c>
      <c r="L145" s="16">
        <v>0</v>
      </c>
      <c r="M145" s="16">
        <v>74</v>
      </c>
      <c r="N145" s="16">
        <v>0</v>
      </c>
      <c r="O145" s="16">
        <v>34.06</v>
      </c>
      <c r="P145" s="16"/>
      <c r="Q145" s="16">
        <v>85.1</v>
      </c>
      <c r="R145" s="16">
        <f t="shared" si="16"/>
        <v>76.61</v>
      </c>
      <c r="S145" s="9" t="s">
        <v>31</v>
      </c>
      <c r="T145" s="23" t="s">
        <v>182</v>
      </c>
      <c r="U145" s="18" t="s">
        <v>527</v>
      </c>
      <c r="V145" s="9"/>
    </row>
    <row r="146" ht="24.95" customHeight="1" spans="1:22">
      <c r="A146" s="24" t="s">
        <v>38</v>
      </c>
      <c r="B146" s="24" t="s">
        <v>471</v>
      </c>
      <c r="C146" s="24" t="s">
        <v>82</v>
      </c>
      <c r="D146" s="10"/>
      <c r="E146" s="10">
        <v>2</v>
      </c>
      <c r="F146" s="9">
        <f t="shared" si="17"/>
        <v>3</v>
      </c>
      <c r="G146" s="21" t="s">
        <v>528</v>
      </c>
      <c r="H146" s="21" t="s">
        <v>29</v>
      </c>
      <c r="I146" s="22" t="s">
        <v>529</v>
      </c>
      <c r="J146" s="16">
        <v>70.4</v>
      </c>
      <c r="K146" s="16">
        <v>69</v>
      </c>
      <c r="L146" s="16">
        <v>0</v>
      </c>
      <c r="M146" s="16">
        <v>72</v>
      </c>
      <c r="N146" s="16">
        <v>0</v>
      </c>
      <c r="O146" s="16">
        <v>35.23</v>
      </c>
      <c r="P146" s="16"/>
      <c r="Q146" s="16">
        <v>81.1</v>
      </c>
      <c r="R146" s="16">
        <f t="shared" si="16"/>
        <v>75.78</v>
      </c>
      <c r="S146" s="9" t="s">
        <v>31</v>
      </c>
      <c r="T146" s="23" t="s">
        <v>530</v>
      </c>
      <c r="U146" s="18" t="s">
        <v>100</v>
      </c>
      <c r="V146" s="9"/>
    </row>
    <row r="147" ht="24.95" customHeight="1" spans="1:22">
      <c r="A147" s="24" t="s">
        <v>38</v>
      </c>
      <c r="B147" s="24" t="s">
        <v>471</v>
      </c>
      <c r="C147" s="24" t="s">
        <v>82</v>
      </c>
      <c r="D147" s="10"/>
      <c r="E147" s="10">
        <v>2</v>
      </c>
      <c r="F147" s="9">
        <f t="shared" si="17"/>
        <v>4</v>
      </c>
      <c r="G147" s="21" t="s">
        <v>531</v>
      </c>
      <c r="H147" s="21" t="s">
        <v>29</v>
      </c>
      <c r="I147" s="22" t="s">
        <v>532</v>
      </c>
      <c r="J147" s="16">
        <v>72.8</v>
      </c>
      <c r="K147" s="16">
        <v>70.5</v>
      </c>
      <c r="L147" s="16">
        <v>0</v>
      </c>
      <c r="M147" s="16">
        <v>71</v>
      </c>
      <c r="N147" s="16">
        <v>0</v>
      </c>
      <c r="O147" s="16">
        <v>35.785</v>
      </c>
      <c r="P147" s="16"/>
      <c r="Q147" s="16">
        <v>79</v>
      </c>
      <c r="R147" s="16">
        <f t="shared" si="16"/>
        <v>75.285</v>
      </c>
      <c r="S147" s="9" t="s">
        <v>78</v>
      </c>
      <c r="T147" s="23" t="s">
        <v>533</v>
      </c>
      <c r="U147" s="18" t="s">
        <v>100</v>
      </c>
      <c r="V147" s="9"/>
    </row>
    <row r="148" ht="24.95" customHeight="1" spans="1:22">
      <c r="A148" s="24" t="s">
        <v>38</v>
      </c>
      <c r="B148" s="24" t="s">
        <v>471</v>
      </c>
      <c r="C148" s="24" t="s">
        <v>82</v>
      </c>
      <c r="D148" s="10"/>
      <c r="E148" s="10">
        <v>2</v>
      </c>
      <c r="F148" s="9">
        <f t="shared" si="17"/>
        <v>5</v>
      </c>
      <c r="G148" s="21" t="s">
        <v>534</v>
      </c>
      <c r="H148" s="21" t="s">
        <v>29</v>
      </c>
      <c r="I148" s="22" t="s">
        <v>535</v>
      </c>
      <c r="J148" s="16">
        <v>69.6</v>
      </c>
      <c r="K148" s="16">
        <v>68.5</v>
      </c>
      <c r="L148" s="16">
        <v>0</v>
      </c>
      <c r="M148" s="16">
        <v>73</v>
      </c>
      <c r="N148" s="16">
        <v>0</v>
      </c>
      <c r="O148" s="16">
        <v>35.145</v>
      </c>
      <c r="P148" s="16"/>
      <c r="Q148" s="16">
        <v>79.8</v>
      </c>
      <c r="R148" s="16">
        <f t="shared" si="16"/>
        <v>75.045</v>
      </c>
      <c r="S148" s="9" t="s">
        <v>63</v>
      </c>
      <c r="T148" s="23" t="s">
        <v>464</v>
      </c>
      <c r="U148" s="18" t="s">
        <v>536</v>
      </c>
      <c r="V148" s="9"/>
    </row>
    <row r="149" ht="24.95" customHeight="1" spans="1:22">
      <c r="A149" s="25" t="s">
        <v>38</v>
      </c>
      <c r="B149" s="25" t="s">
        <v>471</v>
      </c>
      <c r="C149" s="25" t="s">
        <v>82</v>
      </c>
      <c r="D149" s="11"/>
      <c r="E149" s="11">
        <v>2</v>
      </c>
      <c r="F149" s="9">
        <f t="shared" si="17"/>
        <v>6</v>
      </c>
      <c r="G149" s="21" t="s">
        <v>537</v>
      </c>
      <c r="H149" s="21" t="s">
        <v>29</v>
      </c>
      <c r="I149" s="22" t="s">
        <v>538</v>
      </c>
      <c r="J149" s="16">
        <v>65.6</v>
      </c>
      <c r="K149" s="16">
        <v>65.5</v>
      </c>
      <c r="L149" s="16">
        <v>0</v>
      </c>
      <c r="M149" s="16">
        <v>71</v>
      </c>
      <c r="N149" s="16">
        <v>0</v>
      </c>
      <c r="O149" s="16">
        <v>33.595</v>
      </c>
      <c r="P149" s="16"/>
      <c r="Q149" s="16">
        <v>81.9</v>
      </c>
      <c r="R149" s="16">
        <f t="shared" si="16"/>
        <v>74.545</v>
      </c>
      <c r="S149" s="9" t="s">
        <v>31</v>
      </c>
      <c r="T149" s="23" t="s">
        <v>93</v>
      </c>
      <c r="U149" s="18" t="s">
        <v>539</v>
      </c>
      <c r="V149" s="9"/>
    </row>
    <row r="150" ht="24.95" customHeight="1" spans="1:22">
      <c r="A150" s="20" t="s">
        <v>38</v>
      </c>
      <c r="B150" s="20" t="s">
        <v>471</v>
      </c>
      <c r="C150" s="20" t="s">
        <v>126</v>
      </c>
      <c r="D150" s="20" t="s">
        <v>540</v>
      </c>
      <c r="E150" s="8">
        <v>1</v>
      </c>
      <c r="F150" s="9">
        <f>RANK(R150,$R$150:$R$152)</f>
        <v>1</v>
      </c>
      <c r="G150" s="21" t="s">
        <v>541</v>
      </c>
      <c r="H150" s="21" t="s">
        <v>29</v>
      </c>
      <c r="I150" s="22" t="s">
        <v>542</v>
      </c>
      <c r="J150" s="16">
        <v>66.4</v>
      </c>
      <c r="K150" s="16">
        <v>54.5</v>
      </c>
      <c r="L150" s="16">
        <v>0</v>
      </c>
      <c r="M150" s="16">
        <v>67</v>
      </c>
      <c r="N150" s="16">
        <v>0</v>
      </c>
      <c r="O150" s="16">
        <v>31.505</v>
      </c>
      <c r="P150" s="16"/>
      <c r="Q150" s="16">
        <v>81.2</v>
      </c>
      <c r="R150" s="16">
        <f t="shared" si="16"/>
        <v>72.105</v>
      </c>
      <c r="S150" s="9" t="s">
        <v>31</v>
      </c>
      <c r="T150" s="23" t="s">
        <v>187</v>
      </c>
      <c r="U150" s="18" t="s">
        <v>543</v>
      </c>
      <c r="V150" s="9"/>
    </row>
    <row r="151" ht="24.95" customHeight="1" spans="1:22">
      <c r="A151" s="24" t="s">
        <v>38</v>
      </c>
      <c r="B151" s="24" t="s">
        <v>471</v>
      </c>
      <c r="C151" s="24" t="s">
        <v>126</v>
      </c>
      <c r="D151" s="10"/>
      <c r="E151" s="10">
        <v>1</v>
      </c>
      <c r="F151" s="9">
        <f>RANK(R151,$R$150:$R$152)</f>
        <v>2</v>
      </c>
      <c r="G151" s="21" t="s">
        <v>544</v>
      </c>
      <c r="H151" s="21" t="s">
        <v>29</v>
      </c>
      <c r="I151" s="22" t="s">
        <v>545</v>
      </c>
      <c r="J151" s="16">
        <v>52.8</v>
      </c>
      <c r="K151" s="16">
        <v>65</v>
      </c>
      <c r="L151" s="16">
        <v>0</v>
      </c>
      <c r="M151" s="16">
        <v>70</v>
      </c>
      <c r="N151" s="16">
        <v>0</v>
      </c>
      <c r="O151" s="16">
        <v>30.81</v>
      </c>
      <c r="P151" s="16"/>
      <c r="Q151" s="16">
        <v>82.2</v>
      </c>
      <c r="R151" s="16">
        <f t="shared" si="16"/>
        <v>71.91</v>
      </c>
      <c r="S151" s="9" t="s">
        <v>78</v>
      </c>
      <c r="T151" s="23" t="s">
        <v>546</v>
      </c>
      <c r="U151" s="18" t="s">
        <v>547</v>
      </c>
      <c r="V151" s="9"/>
    </row>
    <row r="152" ht="24.95" customHeight="1" spans="1:22">
      <c r="A152" s="25" t="s">
        <v>38</v>
      </c>
      <c r="B152" s="25" t="s">
        <v>471</v>
      </c>
      <c r="C152" s="25" t="s">
        <v>126</v>
      </c>
      <c r="D152" s="11"/>
      <c r="E152" s="11">
        <v>1</v>
      </c>
      <c r="F152" s="9">
        <f>RANK(R152,$R$150:$R$152)</f>
        <v>3</v>
      </c>
      <c r="G152" s="21" t="s">
        <v>548</v>
      </c>
      <c r="H152" s="21" t="s">
        <v>29</v>
      </c>
      <c r="I152" s="22" t="s">
        <v>549</v>
      </c>
      <c r="J152" s="16">
        <v>64</v>
      </c>
      <c r="K152" s="16">
        <v>64</v>
      </c>
      <c r="L152" s="16">
        <v>0</v>
      </c>
      <c r="M152" s="16">
        <v>53</v>
      </c>
      <c r="N152" s="16">
        <v>0</v>
      </c>
      <c r="O152" s="16">
        <v>30.35</v>
      </c>
      <c r="P152" s="16"/>
      <c r="Q152" s="16">
        <v>80.8</v>
      </c>
      <c r="R152" s="16">
        <f t="shared" si="16"/>
        <v>70.75</v>
      </c>
      <c r="S152" s="9" t="s">
        <v>31</v>
      </c>
      <c r="T152" s="23" t="s">
        <v>550</v>
      </c>
      <c r="U152" s="18" t="s">
        <v>100</v>
      </c>
      <c r="V152" s="9"/>
    </row>
    <row r="153" ht="24.95" customHeight="1" spans="1:22">
      <c r="A153" s="20" t="s">
        <v>38</v>
      </c>
      <c r="B153" s="20" t="s">
        <v>551</v>
      </c>
      <c r="C153" s="20" t="s">
        <v>82</v>
      </c>
      <c r="D153" s="20" t="s">
        <v>552</v>
      </c>
      <c r="E153" s="8">
        <v>1</v>
      </c>
      <c r="F153" s="9">
        <f>RANK(R153,$R$153:$R$155)</f>
        <v>1</v>
      </c>
      <c r="G153" s="21" t="s">
        <v>553</v>
      </c>
      <c r="H153" s="21" t="s">
        <v>216</v>
      </c>
      <c r="I153" s="22" t="s">
        <v>554</v>
      </c>
      <c r="J153" s="16">
        <v>72</v>
      </c>
      <c r="K153" s="16">
        <v>76.5</v>
      </c>
      <c r="L153" s="16">
        <v>0</v>
      </c>
      <c r="M153" s="16">
        <v>72</v>
      </c>
      <c r="N153" s="16">
        <v>0</v>
      </c>
      <c r="O153" s="16">
        <v>36.675</v>
      </c>
      <c r="P153" s="16"/>
      <c r="Q153" s="16">
        <v>82.8</v>
      </c>
      <c r="R153" s="16">
        <f t="shared" si="16"/>
        <v>78.075</v>
      </c>
      <c r="S153" s="9" t="s">
        <v>31</v>
      </c>
      <c r="T153" s="23" t="s">
        <v>555</v>
      </c>
      <c r="U153" s="18" t="s">
        <v>556</v>
      </c>
      <c r="V153" s="9"/>
    </row>
    <row r="154" ht="24.95" customHeight="1" spans="1:22">
      <c r="A154" s="24" t="s">
        <v>38</v>
      </c>
      <c r="B154" s="24" t="s">
        <v>551</v>
      </c>
      <c r="C154" s="24" t="s">
        <v>82</v>
      </c>
      <c r="D154" s="10"/>
      <c r="E154" s="10">
        <v>1</v>
      </c>
      <c r="F154" s="9">
        <f>RANK(R154,$R$153:$R$155)</f>
        <v>2</v>
      </c>
      <c r="G154" s="21" t="s">
        <v>557</v>
      </c>
      <c r="H154" s="21" t="s">
        <v>216</v>
      </c>
      <c r="I154" s="22" t="s">
        <v>558</v>
      </c>
      <c r="J154" s="16">
        <v>70.4</v>
      </c>
      <c r="K154" s="16">
        <v>79</v>
      </c>
      <c r="L154" s="16">
        <v>0</v>
      </c>
      <c r="M154" s="16">
        <v>64</v>
      </c>
      <c r="N154" s="16">
        <v>0</v>
      </c>
      <c r="O154" s="16">
        <v>35.53</v>
      </c>
      <c r="P154" s="16"/>
      <c r="Q154" s="16">
        <v>82.5</v>
      </c>
      <c r="R154" s="16">
        <f t="shared" si="16"/>
        <v>76.78</v>
      </c>
      <c r="S154" s="9" t="s">
        <v>31</v>
      </c>
      <c r="T154" s="23" t="s">
        <v>203</v>
      </c>
      <c r="U154" s="18" t="s">
        <v>100</v>
      </c>
      <c r="V154" s="9"/>
    </row>
    <row r="155" ht="24.95" customHeight="1" spans="1:22">
      <c r="A155" s="25" t="s">
        <v>38</v>
      </c>
      <c r="B155" s="25" t="s">
        <v>551</v>
      </c>
      <c r="C155" s="25" t="s">
        <v>82</v>
      </c>
      <c r="D155" s="11"/>
      <c r="E155" s="11">
        <v>1</v>
      </c>
      <c r="F155" s="9">
        <f>RANK(R155,$R$153:$R$155)</f>
        <v>3</v>
      </c>
      <c r="G155" s="21" t="s">
        <v>559</v>
      </c>
      <c r="H155" s="21" t="s">
        <v>216</v>
      </c>
      <c r="I155" s="22" t="s">
        <v>560</v>
      </c>
      <c r="J155" s="16">
        <v>67.2</v>
      </c>
      <c r="K155" s="16">
        <v>69.5</v>
      </c>
      <c r="L155" s="16">
        <v>0</v>
      </c>
      <c r="M155" s="16">
        <v>69</v>
      </c>
      <c r="N155" s="16">
        <v>0</v>
      </c>
      <c r="O155" s="16">
        <v>34.215</v>
      </c>
      <c r="P155" s="16"/>
      <c r="Q155" s="16">
        <v>83.8</v>
      </c>
      <c r="R155" s="16">
        <f t="shared" si="16"/>
        <v>76.115</v>
      </c>
      <c r="S155" s="9" t="s">
        <v>31</v>
      </c>
      <c r="T155" s="23" t="s">
        <v>375</v>
      </c>
      <c r="U155" s="18" t="s">
        <v>561</v>
      </c>
      <c r="V155" s="9"/>
    </row>
    <row r="156" ht="24.95" customHeight="1" spans="1:22">
      <c r="A156" s="20" t="s">
        <v>38</v>
      </c>
      <c r="B156" s="20" t="s">
        <v>551</v>
      </c>
      <c r="C156" s="20" t="s">
        <v>95</v>
      </c>
      <c r="D156" s="20" t="s">
        <v>562</v>
      </c>
      <c r="E156" s="8">
        <v>2</v>
      </c>
      <c r="F156" s="9">
        <f t="shared" ref="F156:F161" si="18">RANK(R156,$R$156:$R$161)</f>
        <v>1</v>
      </c>
      <c r="G156" s="21" t="s">
        <v>563</v>
      </c>
      <c r="H156" s="21" t="s">
        <v>29</v>
      </c>
      <c r="I156" s="22" t="s">
        <v>564</v>
      </c>
      <c r="J156" s="16">
        <v>62.4</v>
      </c>
      <c r="K156" s="16">
        <v>72.5</v>
      </c>
      <c r="L156" s="16">
        <v>0</v>
      </c>
      <c r="M156" s="16">
        <v>70</v>
      </c>
      <c r="N156" s="16">
        <v>0</v>
      </c>
      <c r="O156" s="16">
        <v>33.855</v>
      </c>
      <c r="P156" s="16"/>
      <c r="Q156" s="16">
        <v>81</v>
      </c>
      <c r="R156" s="16">
        <f t="shared" si="16"/>
        <v>74.355</v>
      </c>
      <c r="S156" s="9" t="s">
        <v>31</v>
      </c>
      <c r="T156" s="23" t="s">
        <v>70</v>
      </c>
      <c r="U156" s="18" t="s">
        <v>100</v>
      </c>
      <c r="V156" s="9"/>
    </row>
    <row r="157" ht="24.95" customHeight="1" spans="1:22">
      <c r="A157" s="24" t="s">
        <v>38</v>
      </c>
      <c r="B157" s="24" t="s">
        <v>551</v>
      </c>
      <c r="C157" s="24" t="s">
        <v>95</v>
      </c>
      <c r="D157" s="10"/>
      <c r="E157" s="10">
        <v>2</v>
      </c>
      <c r="F157" s="9">
        <f t="shared" si="18"/>
        <v>2</v>
      </c>
      <c r="G157" s="21" t="s">
        <v>565</v>
      </c>
      <c r="H157" s="21" t="s">
        <v>29</v>
      </c>
      <c r="I157" s="22" t="s">
        <v>566</v>
      </c>
      <c r="J157" s="16">
        <v>56.8</v>
      </c>
      <c r="K157" s="16">
        <v>63</v>
      </c>
      <c r="L157" s="16">
        <v>0</v>
      </c>
      <c r="M157" s="16">
        <v>66</v>
      </c>
      <c r="N157" s="16">
        <v>0</v>
      </c>
      <c r="O157" s="16">
        <v>30.71</v>
      </c>
      <c r="P157" s="16"/>
      <c r="Q157" s="16">
        <v>82</v>
      </c>
      <c r="R157" s="16">
        <f t="shared" si="16"/>
        <v>71.71</v>
      </c>
      <c r="S157" s="9" t="s">
        <v>31</v>
      </c>
      <c r="T157" s="23" t="s">
        <v>567</v>
      </c>
      <c r="U157" s="18" t="s">
        <v>100</v>
      </c>
      <c r="V157" s="9"/>
    </row>
    <row r="158" ht="24.95" customHeight="1" spans="1:22">
      <c r="A158" s="24" t="s">
        <v>38</v>
      </c>
      <c r="B158" s="24" t="s">
        <v>551</v>
      </c>
      <c r="C158" s="24" t="s">
        <v>95</v>
      </c>
      <c r="D158" s="10"/>
      <c r="E158" s="10">
        <v>2</v>
      </c>
      <c r="F158" s="9">
        <f t="shared" si="18"/>
        <v>3</v>
      </c>
      <c r="G158" s="21" t="s">
        <v>568</v>
      </c>
      <c r="H158" s="21" t="s">
        <v>29</v>
      </c>
      <c r="I158" s="22" t="s">
        <v>569</v>
      </c>
      <c r="J158" s="16">
        <v>49.6</v>
      </c>
      <c r="K158" s="16">
        <v>63</v>
      </c>
      <c r="L158" s="16">
        <v>0</v>
      </c>
      <c r="M158" s="16">
        <v>65</v>
      </c>
      <c r="N158" s="16">
        <v>0</v>
      </c>
      <c r="O158" s="16">
        <v>29.12</v>
      </c>
      <c r="P158" s="16"/>
      <c r="Q158" s="16">
        <v>83</v>
      </c>
      <c r="R158" s="16">
        <f t="shared" si="16"/>
        <v>70.62</v>
      </c>
      <c r="S158" s="9" t="s">
        <v>31</v>
      </c>
      <c r="T158" s="23" t="s">
        <v>70</v>
      </c>
      <c r="U158" s="18" t="s">
        <v>570</v>
      </c>
      <c r="V158" s="9"/>
    </row>
    <row r="159" ht="24.95" customHeight="1" spans="1:22">
      <c r="A159" s="24" t="s">
        <v>38</v>
      </c>
      <c r="B159" s="24" t="s">
        <v>551</v>
      </c>
      <c r="C159" s="24" t="s">
        <v>95</v>
      </c>
      <c r="D159" s="10"/>
      <c r="E159" s="10">
        <v>2</v>
      </c>
      <c r="F159" s="9">
        <f t="shared" si="18"/>
        <v>4</v>
      </c>
      <c r="G159" s="21" t="s">
        <v>571</v>
      </c>
      <c r="H159" s="21" t="s">
        <v>29</v>
      </c>
      <c r="I159" s="22" t="s">
        <v>572</v>
      </c>
      <c r="J159" s="16">
        <v>56.8</v>
      </c>
      <c r="K159" s="16">
        <v>62</v>
      </c>
      <c r="L159" s="16">
        <v>0</v>
      </c>
      <c r="M159" s="16">
        <v>70</v>
      </c>
      <c r="N159" s="16">
        <v>0</v>
      </c>
      <c r="O159" s="16">
        <v>31.16</v>
      </c>
      <c r="P159" s="16"/>
      <c r="Q159" s="16">
        <v>78.9</v>
      </c>
      <c r="R159" s="16">
        <f t="shared" si="16"/>
        <v>70.61</v>
      </c>
      <c r="S159" s="9" t="s">
        <v>31</v>
      </c>
      <c r="T159" s="23" t="s">
        <v>70</v>
      </c>
      <c r="U159" s="18" t="s">
        <v>573</v>
      </c>
      <c r="V159" s="9"/>
    </row>
    <row r="160" ht="24.95" customHeight="1" spans="1:22">
      <c r="A160" s="24" t="s">
        <v>38</v>
      </c>
      <c r="B160" s="24" t="s">
        <v>551</v>
      </c>
      <c r="C160" s="24" t="s">
        <v>95</v>
      </c>
      <c r="D160" s="10"/>
      <c r="E160" s="10">
        <v>2</v>
      </c>
      <c r="F160" s="9">
        <f t="shared" si="18"/>
        <v>5</v>
      </c>
      <c r="G160" s="21" t="s">
        <v>574</v>
      </c>
      <c r="H160" s="21" t="s">
        <v>29</v>
      </c>
      <c r="I160" s="22" t="s">
        <v>575</v>
      </c>
      <c r="J160" s="16">
        <v>52.8</v>
      </c>
      <c r="K160" s="16">
        <v>62</v>
      </c>
      <c r="L160" s="16">
        <v>0</v>
      </c>
      <c r="M160" s="16">
        <v>63</v>
      </c>
      <c r="N160" s="16">
        <v>0</v>
      </c>
      <c r="O160" s="16">
        <v>29.31</v>
      </c>
      <c r="P160" s="16"/>
      <c r="Q160" s="16">
        <v>81.2</v>
      </c>
      <c r="R160" s="16">
        <f t="shared" si="16"/>
        <v>69.91</v>
      </c>
      <c r="S160" s="9" t="s">
        <v>31</v>
      </c>
      <c r="T160" s="23" t="s">
        <v>576</v>
      </c>
      <c r="U160" s="18" t="s">
        <v>577</v>
      </c>
      <c r="V160" s="9"/>
    </row>
    <row r="161" ht="24.95" customHeight="1" spans="1:22">
      <c r="A161" s="25" t="s">
        <v>38</v>
      </c>
      <c r="B161" s="25" t="s">
        <v>551</v>
      </c>
      <c r="C161" s="25" t="s">
        <v>95</v>
      </c>
      <c r="D161" s="11"/>
      <c r="E161" s="11">
        <v>2</v>
      </c>
      <c r="F161" s="9">
        <f t="shared" si="18"/>
        <v>6</v>
      </c>
      <c r="G161" s="21" t="s">
        <v>578</v>
      </c>
      <c r="H161" s="21" t="s">
        <v>29</v>
      </c>
      <c r="I161" s="22" t="s">
        <v>579</v>
      </c>
      <c r="J161" s="16">
        <v>53.6</v>
      </c>
      <c r="K161" s="16">
        <v>65</v>
      </c>
      <c r="L161" s="16">
        <v>0</v>
      </c>
      <c r="M161" s="16">
        <v>52</v>
      </c>
      <c r="N161" s="16">
        <v>0</v>
      </c>
      <c r="O161" s="16">
        <v>28.27</v>
      </c>
      <c r="P161" s="16"/>
      <c r="Q161" s="16">
        <v>72</v>
      </c>
      <c r="R161" s="16">
        <f t="shared" si="16"/>
        <v>64.27</v>
      </c>
      <c r="S161" s="9" t="s">
        <v>31</v>
      </c>
      <c r="T161" s="23" t="s">
        <v>70</v>
      </c>
      <c r="U161" s="18" t="s">
        <v>100</v>
      </c>
      <c r="V161" s="9"/>
    </row>
    <row r="162" ht="24.95" customHeight="1" spans="1:22">
      <c r="A162" s="20" t="s">
        <v>38</v>
      </c>
      <c r="B162" s="20" t="s">
        <v>551</v>
      </c>
      <c r="C162" s="20" t="s">
        <v>126</v>
      </c>
      <c r="D162" s="20" t="s">
        <v>580</v>
      </c>
      <c r="E162" s="8">
        <v>1</v>
      </c>
      <c r="F162" s="9">
        <f>RANK(R162,$R$162:$R$164)</f>
        <v>1</v>
      </c>
      <c r="G162" s="21" t="s">
        <v>581</v>
      </c>
      <c r="H162" s="21" t="s">
        <v>29</v>
      </c>
      <c r="I162" s="22" t="s">
        <v>582</v>
      </c>
      <c r="J162" s="16">
        <v>61.6</v>
      </c>
      <c r="K162" s="16">
        <v>60</v>
      </c>
      <c r="L162" s="16">
        <v>0</v>
      </c>
      <c r="M162" s="16">
        <v>66</v>
      </c>
      <c r="N162" s="16">
        <v>0</v>
      </c>
      <c r="O162" s="16">
        <v>31.22</v>
      </c>
      <c r="P162" s="16"/>
      <c r="Q162" s="16">
        <v>80.3</v>
      </c>
      <c r="R162" s="16">
        <f t="shared" si="16"/>
        <v>71.37</v>
      </c>
      <c r="S162" s="9" t="s">
        <v>31</v>
      </c>
      <c r="T162" s="23" t="s">
        <v>583</v>
      </c>
      <c r="U162" s="18" t="s">
        <v>584</v>
      </c>
      <c r="V162" s="9"/>
    </row>
    <row r="163" ht="24.95" customHeight="1" spans="1:22">
      <c r="A163" s="24" t="s">
        <v>38</v>
      </c>
      <c r="B163" s="24" t="s">
        <v>551</v>
      </c>
      <c r="C163" s="24" t="s">
        <v>126</v>
      </c>
      <c r="D163" s="10"/>
      <c r="E163" s="10">
        <v>1</v>
      </c>
      <c r="F163" s="9">
        <f>RANK(R163,$R$162:$R$164)</f>
        <v>2</v>
      </c>
      <c r="G163" s="21" t="s">
        <v>585</v>
      </c>
      <c r="H163" s="21" t="s">
        <v>29</v>
      </c>
      <c r="I163" s="22" t="s">
        <v>586</v>
      </c>
      <c r="J163" s="16">
        <v>53.6</v>
      </c>
      <c r="K163" s="16">
        <v>73.5</v>
      </c>
      <c r="L163" s="16">
        <v>0</v>
      </c>
      <c r="M163" s="16">
        <v>58</v>
      </c>
      <c r="N163" s="16">
        <v>0</v>
      </c>
      <c r="O163" s="16">
        <v>30.445</v>
      </c>
      <c r="P163" s="16"/>
      <c r="Q163" s="16">
        <v>81.6</v>
      </c>
      <c r="R163" s="16">
        <f t="shared" si="16"/>
        <v>71.245</v>
      </c>
      <c r="S163" s="9" t="s">
        <v>31</v>
      </c>
      <c r="T163" s="23" t="s">
        <v>333</v>
      </c>
      <c r="U163" s="18" t="s">
        <v>100</v>
      </c>
      <c r="V163" s="9"/>
    </row>
    <row r="164" ht="24.95" customHeight="1" spans="1:22">
      <c r="A164" s="25" t="s">
        <v>38</v>
      </c>
      <c r="B164" s="25" t="s">
        <v>551</v>
      </c>
      <c r="C164" s="25" t="s">
        <v>126</v>
      </c>
      <c r="D164" s="11"/>
      <c r="E164" s="11">
        <v>1</v>
      </c>
      <c r="F164" s="9">
        <f>RANK(R164,$R$162:$R$164)</f>
        <v>3</v>
      </c>
      <c r="G164" s="21" t="s">
        <v>587</v>
      </c>
      <c r="H164" s="21" t="s">
        <v>29</v>
      </c>
      <c r="I164" s="22" t="s">
        <v>588</v>
      </c>
      <c r="J164" s="16">
        <v>58.4</v>
      </c>
      <c r="K164" s="16">
        <v>61</v>
      </c>
      <c r="L164" s="16">
        <v>0</v>
      </c>
      <c r="M164" s="16">
        <v>63</v>
      </c>
      <c r="N164" s="16">
        <v>0</v>
      </c>
      <c r="O164" s="16">
        <v>30.28</v>
      </c>
      <c r="P164" s="16"/>
      <c r="Q164" s="16">
        <v>80.2</v>
      </c>
      <c r="R164" s="16">
        <f t="shared" si="16"/>
        <v>70.38</v>
      </c>
      <c r="S164" s="9" t="s">
        <v>63</v>
      </c>
      <c r="T164" s="23" t="s">
        <v>47</v>
      </c>
      <c r="U164" s="18" t="s">
        <v>589</v>
      </c>
      <c r="V164" s="9"/>
    </row>
    <row r="165" ht="24.95" customHeight="1" spans="1:22">
      <c r="A165" s="20" t="s">
        <v>38</v>
      </c>
      <c r="B165" s="20" t="s">
        <v>551</v>
      </c>
      <c r="C165" s="20" t="s">
        <v>251</v>
      </c>
      <c r="D165" s="20" t="s">
        <v>590</v>
      </c>
      <c r="E165" s="8">
        <v>2</v>
      </c>
      <c r="F165" s="9">
        <f>RANK(R165,$R$165:$R$169)</f>
        <v>1</v>
      </c>
      <c r="G165" s="21" t="s">
        <v>591</v>
      </c>
      <c r="H165" s="21" t="s">
        <v>29</v>
      </c>
      <c r="I165" s="22" t="s">
        <v>592</v>
      </c>
      <c r="J165" s="16">
        <v>72.8</v>
      </c>
      <c r="K165" s="16">
        <v>54.5</v>
      </c>
      <c r="L165" s="16">
        <v>0</v>
      </c>
      <c r="M165" s="16">
        <v>71</v>
      </c>
      <c r="N165" s="16">
        <v>0</v>
      </c>
      <c r="O165" s="16">
        <v>33.385</v>
      </c>
      <c r="P165" s="16"/>
      <c r="Q165" s="16">
        <v>81.2</v>
      </c>
      <c r="R165" s="16">
        <f t="shared" si="16"/>
        <v>73.985</v>
      </c>
      <c r="S165" s="9" t="s">
        <v>31</v>
      </c>
      <c r="T165" s="23" t="s">
        <v>203</v>
      </c>
      <c r="U165" s="18" t="s">
        <v>100</v>
      </c>
      <c r="V165" s="9"/>
    </row>
    <row r="166" ht="24.95" customHeight="1" spans="1:22">
      <c r="A166" s="24" t="s">
        <v>38</v>
      </c>
      <c r="B166" s="24" t="s">
        <v>551</v>
      </c>
      <c r="C166" s="24" t="s">
        <v>251</v>
      </c>
      <c r="D166" s="10"/>
      <c r="E166" s="10">
        <v>2</v>
      </c>
      <c r="F166" s="9">
        <f>RANK(R166,$R$165:$R$169)</f>
        <v>2</v>
      </c>
      <c r="G166" s="21" t="s">
        <v>593</v>
      </c>
      <c r="H166" s="21" t="s">
        <v>29</v>
      </c>
      <c r="I166" s="22" t="s">
        <v>594</v>
      </c>
      <c r="J166" s="16">
        <v>63.2</v>
      </c>
      <c r="K166" s="16">
        <v>64</v>
      </c>
      <c r="L166" s="16">
        <v>0</v>
      </c>
      <c r="M166" s="16">
        <v>61</v>
      </c>
      <c r="N166" s="16">
        <v>0</v>
      </c>
      <c r="O166" s="16">
        <v>31.39</v>
      </c>
      <c r="P166" s="16"/>
      <c r="Q166" s="16">
        <v>80.2</v>
      </c>
      <c r="R166" s="16">
        <f t="shared" si="16"/>
        <v>71.49</v>
      </c>
      <c r="S166" s="9" t="s">
        <v>31</v>
      </c>
      <c r="T166" s="23" t="s">
        <v>595</v>
      </c>
      <c r="U166" s="18" t="s">
        <v>595</v>
      </c>
      <c r="V166" s="9"/>
    </row>
    <row r="167" ht="24.95" customHeight="1" spans="1:22">
      <c r="A167" s="24" t="s">
        <v>38</v>
      </c>
      <c r="B167" s="24" t="s">
        <v>551</v>
      </c>
      <c r="C167" s="24" t="s">
        <v>251</v>
      </c>
      <c r="D167" s="10"/>
      <c r="E167" s="10">
        <v>2</v>
      </c>
      <c r="F167" s="9">
        <f>RANK(R167,$R$165:$R$169)</f>
        <v>3</v>
      </c>
      <c r="G167" s="21" t="s">
        <v>596</v>
      </c>
      <c r="H167" s="21" t="s">
        <v>29</v>
      </c>
      <c r="I167" s="22" t="s">
        <v>597</v>
      </c>
      <c r="J167" s="16">
        <v>59.2</v>
      </c>
      <c r="K167" s="16">
        <v>60</v>
      </c>
      <c r="L167" s="16">
        <v>0</v>
      </c>
      <c r="M167" s="16">
        <v>71</v>
      </c>
      <c r="N167" s="16">
        <v>0</v>
      </c>
      <c r="O167" s="16">
        <v>31.49</v>
      </c>
      <c r="P167" s="16"/>
      <c r="Q167" s="16">
        <v>78.8</v>
      </c>
      <c r="R167" s="16">
        <f t="shared" si="16"/>
        <v>70.89</v>
      </c>
      <c r="S167" s="9" t="s">
        <v>31</v>
      </c>
      <c r="T167" s="23" t="s">
        <v>598</v>
      </c>
      <c r="U167" s="18" t="s">
        <v>100</v>
      </c>
      <c r="V167" s="9"/>
    </row>
    <row r="168" ht="24.95" customHeight="1" spans="1:22">
      <c r="A168" s="24" t="s">
        <v>38</v>
      </c>
      <c r="B168" s="24" t="s">
        <v>551</v>
      </c>
      <c r="C168" s="24" t="s">
        <v>251</v>
      </c>
      <c r="D168" s="10"/>
      <c r="E168" s="10">
        <v>2</v>
      </c>
      <c r="F168" s="9">
        <f>RANK(R168,$R$165:$R$169)</f>
        <v>4</v>
      </c>
      <c r="G168" s="21" t="s">
        <v>599</v>
      </c>
      <c r="H168" s="21" t="s">
        <v>29</v>
      </c>
      <c r="I168" s="22" t="s">
        <v>600</v>
      </c>
      <c r="J168" s="16">
        <v>61.6</v>
      </c>
      <c r="K168" s="16">
        <v>63.5</v>
      </c>
      <c r="L168" s="16">
        <v>0</v>
      </c>
      <c r="M168" s="16">
        <v>58</v>
      </c>
      <c r="N168" s="16">
        <v>0</v>
      </c>
      <c r="O168" s="16">
        <v>30.545</v>
      </c>
      <c r="P168" s="16"/>
      <c r="Q168" s="16">
        <v>80.2</v>
      </c>
      <c r="R168" s="16">
        <f t="shared" si="16"/>
        <v>70.645</v>
      </c>
      <c r="S168" s="9" t="s">
        <v>31</v>
      </c>
      <c r="T168" s="23" t="s">
        <v>93</v>
      </c>
      <c r="U168" s="18" t="s">
        <v>601</v>
      </c>
      <c r="V168" s="9"/>
    </row>
    <row r="169" ht="24.95" customHeight="1" spans="1:22">
      <c r="A169" s="24" t="s">
        <v>38</v>
      </c>
      <c r="B169" s="24" t="s">
        <v>551</v>
      </c>
      <c r="C169" s="24" t="s">
        <v>251</v>
      </c>
      <c r="D169" s="10"/>
      <c r="E169" s="10">
        <v>2</v>
      </c>
      <c r="F169" s="9">
        <f>RANK(R169,$R$165:$R$169)</f>
        <v>5</v>
      </c>
      <c r="G169" s="21" t="s">
        <v>602</v>
      </c>
      <c r="H169" s="21" t="s">
        <v>29</v>
      </c>
      <c r="I169" s="22" t="s">
        <v>603</v>
      </c>
      <c r="J169" s="16">
        <v>59.2</v>
      </c>
      <c r="K169" s="16">
        <v>62.5</v>
      </c>
      <c r="L169" s="16">
        <v>0</v>
      </c>
      <c r="M169" s="16">
        <v>58</v>
      </c>
      <c r="N169" s="16">
        <v>0</v>
      </c>
      <c r="O169" s="16">
        <v>29.915</v>
      </c>
      <c r="P169" s="16"/>
      <c r="Q169" s="16">
        <v>78.6</v>
      </c>
      <c r="R169" s="16">
        <f t="shared" si="16"/>
        <v>69.215</v>
      </c>
      <c r="S169" s="9" t="s">
        <v>31</v>
      </c>
      <c r="T169" s="23" t="s">
        <v>604</v>
      </c>
      <c r="U169" s="18" t="s">
        <v>100</v>
      </c>
      <c r="V169" s="9"/>
    </row>
    <row r="170" ht="24.95" customHeight="1" spans="1:22">
      <c r="A170" s="20" t="s">
        <v>38</v>
      </c>
      <c r="B170" s="20" t="s">
        <v>551</v>
      </c>
      <c r="C170" s="20" t="s">
        <v>282</v>
      </c>
      <c r="D170" s="20" t="s">
        <v>605</v>
      </c>
      <c r="E170" s="8">
        <v>1</v>
      </c>
      <c r="F170" s="9">
        <f>RANK(R170,$R$170:$R$172)</f>
        <v>1</v>
      </c>
      <c r="G170" s="21" t="s">
        <v>606</v>
      </c>
      <c r="H170" s="21" t="s">
        <v>29</v>
      </c>
      <c r="I170" s="22" t="s">
        <v>607</v>
      </c>
      <c r="J170" s="16">
        <v>62.4</v>
      </c>
      <c r="K170" s="16">
        <v>76</v>
      </c>
      <c r="L170" s="16">
        <v>0</v>
      </c>
      <c r="M170" s="16">
        <v>67</v>
      </c>
      <c r="N170" s="16">
        <v>0</v>
      </c>
      <c r="O170" s="16">
        <v>33.93</v>
      </c>
      <c r="P170" s="16"/>
      <c r="Q170" s="16">
        <v>80.2</v>
      </c>
      <c r="R170" s="16">
        <f t="shared" si="16"/>
        <v>74.03</v>
      </c>
      <c r="S170" s="9" t="s">
        <v>63</v>
      </c>
      <c r="T170" s="23" t="s">
        <v>608</v>
      </c>
      <c r="U170" s="18" t="s">
        <v>609</v>
      </c>
      <c r="V170" s="9"/>
    </row>
    <row r="171" ht="24.95" customHeight="1" spans="1:22">
      <c r="A171" s="24" t="s">
        <v>38</v>
      </c>
      <c r="B171" s="24" t="s">
        <v>551</v>
      </c>
      <c r="C171" s="24" t="s">
        <v>282</v>
      </c>
      <c r="D171" s="10"/>
      <c r="E171" s="10">
        <v>1</v>
      </c>
      <c r="F171" s="9">
        <f>RANK(R171,$R$170:$R$172)</f>
        <v>2</v>
      </c>
      <c r="G171" s="21" t="s">
        <v>610</v>
      </c>
      <c r="H171" s="21" t="s">
        <v>29</v>
      </c>
      <c r="I171" s="22" t="s">
        <v>611</v>
      </c>
      <c r="J171" s="16">
        <v>68</v>
      </c>
      <c r="K171" s="16">
        <v>62.5</v>
      </c>
      <c r="L171" s="16">
        <v>0</v>
      </c>
      <c r="M171" s="16">
        <v>62</v>
      </c>
      <c r="N171" s="16">
        <v>0</v>
      </c>
      <c r="O171" s="16">
        <v>32.275</v>
      </c>
      <c r="P171" s="16"/>
      <c r="Q171" s="16">
        <v>81.6</v>
      </c>
      <c r="R171" s="16">
        <f t="shared" si="16"/>
        <v>73.075</v>
      </c>
      <c r="S171" s="9" t="s">
        <v>31</v>
      </c>
      <c r="T171" s="23" t="s">
        <v>151</v>
      </c>
      <c r="U171" s="18" t="s">
        <v>536</v>
      </c>
      <c r="V171" s="9"/>
    </row>
    <row r="172" ht="24.95" customHeight="1" spans="1:22">
      <c r="A172" s="25" t="s">
        <v>38</v>
      </c>
      <c r="B172" s="25" t="s">
        <v>551</v>
      </c>
      <c r="C172" s="25" t="s">
        <v>282</v>
      </c>
      <c r="D172" s="11"/>
      <c r="E172" s="11">
        <v>1</v>
      </c>
      <c r="F172" s="9">
        <f>RANK(R172,$R$170:$R$172)</f>
        <v>3</v>
      </c>
      <c r="G172" s="21" t="s">
        <v>612</v>
      </c>
      <c r="H172" s="21" t="s">
        <v>29</v>
      </c>
      <c r="I172" s="22" t="s">
        <v>613</v>
      </c>
      <c r="J172" s="16">
        <v>62.4</v>
      </c>
      <c r="K172" s="16">
        <v>70</v>
      </c>
      <c r="L172" s="16">
        <v>0</v>
      </c>
      <c r="M172" s="16">
        <v>69</v>
      </c>
      <c r="N172" s="16">
        <v>0</v>
      </c>
      <c r="O172" s="16">
        <v>33.33</v>
      </c>
      <c r="P172" s="16"/>
      <c r="Q172" s="16">
        <v>79.4</v>
      </c>
      <c r="R172" s="16">
        <f t="shared" si="16"/>
        <v>73.03</v>
      </c>
      <c r="S172" s="9" t="s">
        <v>31</v>
      </c>
      <c r="T172" s="23" t="s">
        <v>333</v>
      </c>
      <c r="U172" s="18" t="s">
        <v>614</v>
      </c>
      <c r="V172" s="9"/>
    </row>
  </sheetData>
  <autoFilter ref="A3:V172">
    <extLst/>
  </autoFilter>
  <sortState ref="F1623:V1634">
    <sortCondition ref="F1623:F1634"/>
  </sortState>
  <mergeCells count="188">
    <mergeCell ref="A1:V1"/>
    <mergeCell ref="J2:O2"/>
    <mergeCell ref="A2:A3"/>
    <mergeCell ref="A4:A5"/>
    <mergeCell ref="A6:A11"/>
    <mergeCell ref="A12:A14"/>
    <mergeCell ref="A15:A17"/>
    <mergeCell ref="A18:A25"/>
    <mergeCell ref="A26:A34"/>
    <mergeCell ref="A35:A40"/>
    <mergeCell ref="A41:A49"/>
    <mergeCell ref="A50:A52"/>
    <mergeCell ref="A53:A61"/>
    <mergeCell ref="A62:A70"/>
    <mergeCell ref="A71:A76"/>
    <mergeCell ref="A77:A79"/>
    <mergeCell ref="A80:A91"/>
    <mergeCell ref="A92:A96"/>
    <mergeCell ref="A97:A102"/>
    <mergeCell ref="A103:A105"/>
    <mergeCell ref="A106:A108"/>
    <mergeCell ref="A109:A111"/>
    <mergeCell ref="A112:A117"/>
    <mergeCell ref="A118:A120"/>
    <mergeCell ref="A121:A123"/>
    <mergeCell ref="A124:A126"/>
    <mergeCell ref="A127:A129"/>
    <mergeCell ref="A130:A134"/>
    <mergeCell ref="A135:A140"/>
    <mergeCell ref="A141:A143"/>
    <mergeCell ref="A144:A149"/>
    <mergeCell ref="A150:A152"/>
    <mergeCell ref="A153:A155"/>
    <mergeCell ref="A156:A161"/>
    <mergeCell ref="A162:A164"/>
    <mergeCell ref="A165:A169"/>
    <mergeCell ref="A170:A172"/>
    <mergeCell ref="B2:B3"/>
    <mergeCell ref="B4:B5"/>
    <mergeCell ref="B6:B11"/>
    <mergeCell ref="B12:B14"/>
    <mergeCell ref="B15:B17"/>
    <mergeCell ref="B18:B25"/>
    <mergeCell ref="B26:B34"/>
    <mergeCell ref="B35:B40"/>
    <mergeCell ref="B41:B49"/>
    <mergeCell ref="B50:B52"/>
    <mergeCell ref="B53:B61"/>
    <mergeCell ref="B62:B70"/>
    <mergeCell ref="B71:B76"/>
    <mergeCell ref="B77:B79"/>
    <mergeCell ref="B80:B91"/>
    <mergeCell ref="B92:B96"/>
    <mergeCell ref="B97:B102"/>
    <mergeCell ref="B103:B105"/>
    <mergeCell ref="B106:B108"/>
    <mergeCell ref="B109:B111"/>
    <mergeCell ref="B112:B117"/>
    <mergeCell ref="B118:B120"/>
    <mergeCell ref="B121:B123"/>
    <mergeCell ref="B124:B126"/>
    <mergeCell ref="B127:B129"/>
    <mergeCell ref="B130:B134"/>
    <mergeCell ref="B135:B140"/>
    <mergeCell ref="B141:B143"/>
    <mergeCell ref="B144:B149"/>
    <mergeCell ref="B150:B152"/>
    <mergeCell ref="B153:B155"/>
    <mergeCell ref="B156:B161"/>
    <mergeCell ref="B162:B164"/>
    <mergeCell ref="B165:B169"/>
    <mergeCell ref="B170:B172"/>
    <mergeCell ref="C2:C3"/>
    <mergeCell ref="C4:C5"/>
    <mergeCell ref="C6:C11"/>
    <mergeCell ref="C12:C14"/>
    <mergeCell ref="C15:C17"/>
    <mergeCell ref="C18:C25"/>
    <mergeCell ref="C26:C34"/>
    <mergeCell ref="C35:C40"/>
    <mergeCell ref="C41:C49"/>
    <mergeCell ref="C50:C52"/>
    <mergeCell ref="C53:C61"/>
    <mergeCell ref="C62:C70"/>
    <mergeCell ref="C71:C76"/>
    <mergeCell ref="C77:C79"/>
    <mergeCell ref="C80:C91"/>
    <mergeCell ref="C92:C96"/>
    <mergeCell ref="C97:C102"/>
    <mergeCell ref="C103:C105"/>
    <mergeCell ref="C106:C108"/>
    <mergeCell ref="C109:C111"/>
    <mergeCell ref="C112:C117"/>
    <mergeCell ref="C118:C120"/>
    <mergeCell ref="C121:C123"/>
    <mergeCell ref="C124:C126"/>
    <mergeCell ref="C127:C129"/>
    <mergeCell ref="C130:C134"/>
    <mergeCell ref="C135:C140"/>
    <mergeCell ref="C141:C143"/>
    <mergeCell ref="C144:C149"/>
    <mergeCell ref="C150:C152"/>
    <mergeCell ref="C153:C155"/>
    <mergeCell ref="C156:C161"/>
    <mergeCell ref="C162:C164"/>
    <mergeCell ref="C165:C169"/>
    <mergeCell ref="C170:C172"/>
    <mergeCell ref="D2:D3"/>
    <mergeCell ref="D4:D5"/>
    <mergeCell ref="D6:D11"/>
    <mergeCell ref="D12:D14"/>
    <mergeCell ref="D15:D17"/>
    <mergeCell ref="D18:D25"/>
    <mergeCell ref="D26:D34"/>
    <mergeCell ref="D35:D40"/>
    <mergeCell ref="D41:D49"/>
    <mergeCell ref="D50:D52"/>
    <mergeCell ref="D53:D61"/>
    <mergeCell ref="D62:D70"/>
    <mergeCell ref="D71:D76"/>
    <mergeCell ref="D77:D79"/>
    <mergeCell ref="D80:D91"/>
    <mergeCell ref="D92:D96"/>
    <mergeCell ref="D97:D102"/>
    <mergeCell ref="D103:D105"/>
    <mergeCell ref="D106:D108"/>
    <mergeCell ref="D109:D111"/>
    <mergeCell ref="D112:D117"/>
    <mergeCell ref="D118:D120"/>
    <mergeCell ref="D121:D123"/>
    <mergeCell ref="D124:D126"/>
    <mergeCell ref="D127:D129"/>
    <mergeCell ref="D130:D134"/>
    <mergeCell ref="D135:D140"/>
    <mergeCell ref="D141:D143"/>
    <mergeCell ref="D144:D149"/>
    <mergeCell ref="D150:D152"/>
    <mergeCell ref="D153:D155"/>
    <mergeCell ref="D156:D161"/>
    <mergeCell ref="D162:D164"/>
    <mergeCell ref="D165:D169"/>
    <mergeCell ref="D170:D172"/>
    <mergeCell ref="E2:E3"/>
    <mergeCell ref="E4:E5"/>
    <mergeCell ref="E6:E11"/>
    <mergeCell ref="E12:E14"/>
    <mergeCell ref="E15:E17"/>
    <mergeCell ref="E18:E25"/>
    <mergeCell ref="E26:E34"/>
    <mergeCell ref="E35:E40"/>
    <mergeCell ref="E41:E49"/>
    <mergeCell ref="E50:E52"/>
    <mergeCell ref="E53:E61"/>
    <mergeCell ref="E62:E70"/>
    <mergeCell ref="E71:E76"/>
    <mergeCell ref="E77:E79"/>
    <mergeCell ref="E80:E91"/>
    <mergeCell ref="E92:E96"/>
    <mergeCell ref="E97:E102"/>
    <mergeCell ref="E103:E105"/>
    <mergeCell ref="E106:E108"/>
    <mergeCell ref="E109:E111"/>
    <mergeCell ref="E112:E117"/>
    <mergeCell ref="E118:E120"/>
    <mergeCell ref="E121:E123"/>
    <mergeCell ref="E124:E126"/>
    <mergeCell ref="E127:E129"/>
    <mergeCell ref="E130:E134"/>
    <mergeCell ref="E135:E140"/>
    <mergeCell ref="E141:E143"/>
    <mergeCell ref="E144:E149"/>
    <mergeCell ref="E150:E152"/>
    <mergeCell ref="E153:E155"/>
    <mergeCell ref="E156:E161"/>
    <mergeCell ref="E162:E164"/>
    <mergeCell ref="E165:E169"/>
    <mergeCell ref="E170:E172"/>
    <mergeCell ref="F2:F3"/>
    <mergeCell ref="G2:G3"/>
    <mergeCell ref="H2:H3"/>
    <mergeCell ref="I2:I3"/>
    <mergeCell ref="P2:P3"/>
    <mergeCell ref="Q2:Q3"/>
    <mergeCell ref="R2:R3"/>
    <mergeCell ref="S2:S3"/>
    <mergeCell ref="T2:T3"/>
    <mergeCell ref="U2:U3"/>
    <mergeCell ref="V2:V3"/>
  </mergeCells>
  <pageMargins left="0.314583333333333" right="0.236111111111111" top="0.314583333333333" bottom="0.354166666666667" header="0.275" footer="0.156944444444444"/>
  <pageSetup paperSize="9" scale="6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</cp:lastModifiedBy>
  <dcterms:created xsi:type="dcterms:W3CDTF">2008-09-11T17:22:00Z</dcterms:created>
  <cp:lastPrinted>2021-06-07T03:44:00Z</cp:lastPrinted>
  <dcterms:modified xsi:type="dcterms:W3CDTF">2021-06-23T01:35:44Z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0354B2A6E827405CB57AB713ADB360F4</vt:lpwstr>
  </property>
</Properties>
</file>