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卫生类成绩" sheetId="2" r:id="rId1"/>
  </sheets>
  <calcPr calcId="124519"/>
</workbook>
</file>

<file path=xl/calcChain.xml><?xml version="1.0" encoding="utf-8"?>
<calcChain xmlns="http://schemas.openxmlformats.org/spreadsheetml/2006/main">
  <c r="H67" i="2"/>
  <c r="I67" s="1"/>
  <c r="J127"/>
  <c r="I127"/>
  <c r="H127"/>
  <c r="F127"/>
  <c r="I129"/>
  <c r="J129" s="1"/>
  <c r="H129"/>
  <c r="F129"/>
  <c r="J124"/>
  <c r="I124"/>
  <c r="H124"/>
  <c r="F124"/>
  <c r="I130"/>
  <c r="J130" s="1"/>
  <c r="H130"/>
  <c r="F130"/>
  <c r="J123"/>
  <c r="I123"/>
  <c r="H123"/>
  <c r="F123"/>
  <c r="I131"/>
  <c r="J131" s="1"/>
  <c r="H131"/>
  <c r="F131"/>
  <c r="J128"/>
  <c r="I128"/>
  <c r="H128"/>
  <c r="F128"/>
  <c r="I122"/>
  <c r="J122" s="1"/>
  <c r="H122"/>
  <c r="F122"/>
  <c r="J114"/>
  <c r="I114"/>
  <c r="H114"/>
  <c r="F114"/>
  <c r="I118"/>
  <c r="J118" s="1"/>
  <c r="H118"/>
  <c r="F118"/>
  <c r="J125"/>
  <c r="I125"/>
  <c r="H125"/>
  <c r="F125"/>
  <c r="I117"/>
  <c r="J117" s="1"/>
  <c r="H117"/>
  <c r="F117"/>
  <c r="J115"/>
  <c r="I115"/>
  <c r="H115"/>
  <c r="F115"/>
  <c r="I126"/>
  <c r="J126" s="1"/>
  <c r="H126"/>
  <c r="F126"/>
  <c r="J120"/>
  <c r="I120"/>
  <c r="H120"/>
  <c r="F120"/>
  <c r="I119"/>
  <c r="J119" s="1"/>
  <c r="H119"/>
  <c r="F119"/>
  <c r="J121"/>
  <c r="I121"/>
  <c r="H121"/>
  <c r="F121"/>
  <c r="I116"/>
  <c r="J116" s="1"/>
  <c r="H116"/>
  <c r="F116"/>
  <c r="J111"/>
  <c r="I111"/>
  <c r="H111"/>
  <c r="F111"/>
  <c r="I113"/>
  <c r="J113" s="1"/>
  <c r="H113"/>
  <c r="F113"/>
  <c r="J112"/>
  <c r="I112"/>
  <c r="H112"/>
  <c r="F112"/>
  <c r="I108"/>
  <c r="J108" s="1"/>
  <c r="H108"/>
  <c r="F108"/>
  <c r="J107"/>
  <c r="I107"/>
  <c r="H107"/>
  <c r="F107"/>
  <c r="I109"/>
  <c r="J109" s="1"/>
  <c r="H109"/>
  <c r="F109"/>
  <c r="J104"/>
  <c r="I104"/>
  <c r="H104"/>
  <c r="F104"/>
  <c r="I106"/>
  <c r="J106" s="1"/>
  <c r="H106"/>
  <c r="F106"/>
  <c r="J105"/>
  <c r="I105"/>
  <c r="H105"/>
  <c r="F105"/>
  <c r="I101"/>
  <c r="H101"/>
  <c r="F101"/>
  <c r="H102"/>
  <c r="I102" s="1"/>
  <c r="F102"/>
  <c r="I100"/>
  <c r="H100"/>
  <c r="F100"/>
  <c r="J98"/>
  <c r="I98"/>
  <c r="H98"/>
  <c r="F98"/>
  <c r="I94"/>
  <c r="J94" s="1"/>
  <c r="H94"/>
  <c r="F94"/>
  <c r="J95"/>
  <c r="I95"/>
  <c r="H95"/>
  <c r="F95"/>
  <c r="I96"/>
  <c r="J96" s="1"/>
  <c r="H96"/>
  <c r="F96"/>
  <c r="J93"/>
  <c r="I93"/>
  <c r="H93"/>
  <c r="F93"/>
  <c r="I97"/>
  <c r="J97" s="1"/>
  <c r="H97"/>
  <c r="F97"/>
  <c r="J91"/>
  <c r="I91"/>
  <c r="H91"/>
  <c r="F91"/>
  <c r="J90"/>
  <c r="I90"/>
  <c r="H90"/>
  <c r="F90"/>
  <c r="J89"/>
  <c r="I89"/>
  <c r="H89"/>
  <c r="F89"/>
  <c r="J83"/>
  <c r="I83"/>
  <c r="J87" s="1"/>
  <c r="H83"/>
  <c r="F83"/>
  <c r="I87"/>
  <c r="H87"/>
  <c r="F87"/>
  <c r="J86"/>
  <c r="I86"/>
  <c r="H86"/>
  <c r="F86"/>
  <c r="I85"/>
  <c r="H85"/>
  <c r="F85"/>
  <c r="J84"/>
  <c r="I84"/>
  <c r="H84"/>
  <c r="F84"/>
  <c r="I82"/>
  <c r="H82"/>
  <c r="F82"/>
  <c r="I79"/>
  <c r="H79"/>
  <c r="F79"/>
  <c r="H80"/>
  <c r="I80" s="1"/>
  <c r="F80"/>
  <c r="I78"/>
  <c r="H78"/>
  <c r="F78"/>
  <c r="H76"/>
  <c r="I76" s="1"/>
  <c r="J76" s="1"/>
  <c r="F76"/>
  <c r="H74"/>
  <c r="I74" s="1"/>
  <c r="F74"/>
  <c r="H75"/>
  <c r="I75" s="1"/>
  <c r="F75"/>
  <c r="H60"/>
  <c r="I60" s="1"/>
  <c r="F60"/>
  <c r="I65"/>
  <c r="H65"/>
  <c r="F65"/>
  <c r="I69"/>
  <c r="H69"/>
  <c r="F69"/>
  <c r="I63"/>
  <c r="H63"/>
  <c r="F63"/>
  <c r="I68"/>
  <c r="H68"/>
  <c r="F68"/>
  <c r="H62"/>
  <c r="F62"/>
  <c r="I62" s="1"/>
  <c r="I71"/>
  <c r="H71"/>
  <c r="F71"/>
  <c r="I72"/>
  <c r="H72"/>
  <c r="F72"/>
  <c r="H59"/>
  <c r="I59" s="1"/>
  <c r="F59"/>
  <c r="I70"/>
  <c r="H70"/>
  <c r="F70"/>
  <c r="I57"/>
  <c r="H57"/>
  <c r="F57"/>
  <c r="I66"/>
  <c r="H66"/>
  <c r="F66"/>
  <c r="I64"/>
  <c r="H64"/>
  <c r="F64"/>
  <c r="H56"/>
  <c r="F56"/>
  <c r="I56" s="1"/>
  <c r="I58"/>
  <c r="H58"/>
  <c r="F58"/>
  <c r="F67"/>
  <c r="I61"/>
  <c r="H61"/>
  <c r="F61"/>
  <c r="I55"/>
  <c r="H55"/>
  <c r="F55"/>
  <c r="H53"/>
  <c r="I53" s="1"/>
  <c r="F53"/>
  <c r="I49"/>
  <c r="H49"/>
  <c r="F49"/>
  <c r="H51"/>
  <c r="I51" s="1"/>
  <c r="F51"/>
  <c r="I50"/>
  <c r="H50"/>
  <c r="F50"/>
  <c r="H48"/>
  <c r="I48" s="1"/>
  <c r="F48"/>
  <c r="I52"/>
  <c r="H52"/>
  <c r="F52"/>
  <c r="H47"/>
  <c r="I47" s="1"/>
  <c r="F47"/>
  <c r="I46"/>
  <c r="H46"/>
  <c r="F46"/>
  <c r="H45"/>
  <c r="I45" s="1"/>
  <c r="F45"/>
  <c r="H42"/>
  <c r="I42" s="1"/>
  <c r="F42"/>
  <c r="H40"/>
  <c r="I40" s="1"/>
  <c r="F40"/>
  <c r="H34"/>
  <c r="I34" s="1"/>
  <c r="F34"/>
  <c r="H35"/>
  <c r="I35" s="1"/>
  <c r="F35"/>
  <c r="H29"/>
  <c r="I29" s="1"/>
  <c r="F29"/>
  <c r="H41"/>
  <c r="I41" s="1"/>
  <c r="F41"/>
  <c r="H32"/>
  <c r="I32" s="1"/>
  <c r="F32"/>
  <c r="H27"/>
  <c r="I27" s="1"/>
  <c r="F27"/>
  <c r="H39"/>
  <c r="I39" s="1"/>
  <c r="F39"/>
  <c r="H37"/>
  <c r="I37" s="1"/>
  <c r="F37"/>
  <c r="H38"/>
  <c r="I38" s="1"/>
  <c r="F38"/>
  <c r="H36"/>
  <c r="I36" s="1"/>
  <c r="F36"/>
  <c r="H33"/>
  <c r="I33" s="1"/>
  <c r="F33"/>
  <c r="H24"/>
  <c r="I24" s="1"/>
  <c r="F24"/>
  <c r="H31"/>
  <c r="I31" s="1"/>
  <c r="F31"/>
  <c r="H30"/>
  <c r="I30" s="1"/>
  <c r="F30"/>
  <c r="H43"/>
  <c r="I43" s="1"/>
  <c r="F43"/>
  <c r="H25"/>
  <c r="I25" s="1"/>
  <c r="F25"/>
  <c r="H23"/>
  <c r="I23" s="1"/>
  <c r="J23" s="1"/>
  <c r="F23"/>
  <c r="H26"/>
  <c r="I26" s="1"/>
  <c r="F26"/>
  <c r="H28"/>
  <c r="I28" s="1"/>
  <c r="F28"/>
  <c r="J21"/>
  <c r="I21"/>
  <c r="H21"/>
  <c r="F21"/>
  <c r="J20"/>
  <c r="I20"/>
  <c r="H20"/>
  <c r="F20"/>
  <c r="J19"/>
  <c r="I19"/>
  <c r="H19"/>
  <c r="F19"/>
  <c r="H10"/>
  <c r="I10" s="1"/>
  <c r="F10"/>
  <c r="H14"/>
  <c r="I14" s="1"/>
  <c r="F14"/>
  <c r="H9"/>
  <c r="I9" s="1"/>
  <c r="J9" s="1"/>
  <c r="F9"/>
  <c r="H16"/>
  <c r="I16" s="1"/>
  <c r="F16"/>
  <c r="H17"/>
  <c r="I17" s="1"/>
  <c r="F17"/>
  <c r="H8"/>
  <c r="I8" s="1"/>
  <c r="F8"/>
  <c r="H13"/>
  <c r="I13" s="1"/>
  <c r="J13" s="1"/>
  <c r="F13"/>
  <c r="H7"/>
  <c r="I7" s="1"/>
  <c r="F7"/>
  <c r="H15"/>
  <c r="I15" s="1"/>
  <c r="F15"/>
  <c r="H6"/>
  <c r="I6" s="1"/>
  <c r="F6"/>
  <c r="H11"/>
  <c r="I11" s="1"/>
  <c r="J11" s="1"/>
  <c r="F11"/>
  <c r="H5"/>
  <c r="I5" s="1"/>
  <c r="F5"/>
  <c r="H12"/>
  <c r="I12" s="1"/>
  <c r="F12"/>
  <c r="H4"/>
  <c r="I4" s="1"/>
  <c r="F4"/>
  <c r="J102" l="1"/>
  <c r="J100"/>
  <c r="J101"/>
  <c r="J82"/>
  <c r="J85"/>
  <c r="J79"/>
  <c r="J80"/>
  <c r="J78"/>
  <c r="J74"/>
  <c r="J75"/>
  <c r="J50"/>
  <c r="J46"/>
  <c r="J45"/>
  <c r="J49"/>
  <c r="J52"/>
  <c r="J53"/>
  <c r="J51"/>
  <c r="J47"/>
  <c r="J48"/>
  <c r="J31"/>
  <c r="J34"/>
  <c r="J26"/>
  <c r="J30"/>
  <c r="J36"/>
  <c r="J27"/>
  <c r="J35"/>
  <c r="J38"/>
  <c r="J28"/>
  <c r="J43"/>
  <c r="J33"/>
  <c r="J39"/>
  <c r="J29"/>
  <c r="J42"/>
  <c r="J32"/>
  <c r="J25"/>
  <c r="J24"/>
  <c r="J37"/>
  <c r="J41"/>
  <c r="J40"/>
  <c r="J5"/>
  <c r="J7"/>
  <c r="J16"/>
  <c r="J12"/>
  <c r="J15"/>
  <c r="J17"/>
  <c r="J10"/>
  <c r="J4"/>
  <c r="J6"/>
  <c r="J8"/>
  <c r="J14"/>
  <c r="J69"/>
  <c r="J68"/>
  <c r="J71"/>
  <c r="J59"/>
  <c r="J57"/>
  <c r="J64"/>
  <c r="J58"/>
  <c r="J60"/>
  <c r="J61"/>
  <c r="J65"/>
  <c r="J63"/>
  <c r="J62"/>
  <c r="J72"/>
  <c r="J70"/>
  <c r="J66"/>
  <c r="J56"/>
  <c r="J67"/>
  <c r="J55"/>
</calcChain>
</file>

<file path=xl/sharedStrings.xml><?xml version="1.0" encoding="utf-8"?>
<sst xmlns="http://schemas.openxmlformats.org/spreadsheetml/2006/main" count="364" uniqueCount="133">
  <si>
    <t>准考证</t>
  </si>
  <si>
    <t>姓名</t>
  </si>
  <si>
    <t>报考岗位代码</t>
  </si>
  <si>
    <t>招考单位名称</t>
  </si>
  <si>
    <t>笔试成绩</t>
  </si>
  <si>
    <t>笔试占比成绩40%</t>
  </si>
  <si>
    <t>面试成绩</t>
  </si>
  <si>
    <t>面试占比成绩60%</t>
  </si>
  <si>
    <t>综合成绩</t>
  </si>
  <si>
    <t>排名</t>
  </si>
  <si>
    <t>曾敏</t>
  </si>
  <si>
    <t>洪湖市人民医院</t>
  </si>
  <si>
    <t>黄荷芳</t>
  </si>
  <si>
    <t>汤倩</t>
  </si>
  <si>
    <t>郭琪</t>
  </si>
  <si>
    <t>刘昭</t>
  </si>
  <si>
    <t>徐梦</t>
  </si>
  <si>
    <t>张玉</t>
  </si>
  <si>
    <t>梁行吟</t>
  </si>
  <si>
    <t>张晓飞</t>
  </si>
  <si>
    <t>谢晓冬</t>
  </si>
  <si>
    <t>郑旭</t>
  </si>
  <si>
    <t>刘敏</t>
  </si>
  <si>
    <t>徐偏</t>
  </si>
  <si>
    <t>刘杰</t>
  </si>
  <si>
    <t>王伊萍</t>
  </si>
  <si>
    <t>林敏</t>
  </si>
  <si>
    <t>盛俊杰</t>
  </si>
  <si>
    <t>方桥</t>
  </si>
  <si>
    <t>刘俊</t>
  </si>
  <si>
    <t>黄媛媛</t>
  </si>
  <si>
    <t>周文</t>
  </si>
  <si>
    <t>郭毅</t>
  </si>
  <si>
    <t>方春田</t>
  </si>
  <si>
    <t>平功勋</t>
  </si>
  <si>
    <t>李静</t>
  </si>
  <si>
    <t>邹明明</t>
  </si>
  <si>
    <t>杨洪泉</t>
  </si>
  <si>
    <t>陈武</t>
  </si>
  <si>
    <t>崔浩</t>
  </si>
  <si>
    <t>李伟承</t>
  </si>
  <si>
    <t>王康</t>
  </si>
  <si>
    <t>李玲</t>
  </si>
  <si>
    <t>彭从雄</t>
  </si>
  <si>
    <t>孙银花</t>
  </si>
  <si>
    <t>王水元</t>
  </si>
  <si>
    <t>张四军</t>
  </si>
  <si>
    <t>董惠</t>
  </si>
  <si>
    <t>谢婷</t>
  </si>
  <si>
    <t>王恋</t>
  </si>
  <si>
    <t>洪湖市中医医院</t>
  </si>
  <si>
    <t>乾灏</t>
  </si>
  <si>
    <t>胡水军</t>
  </si>
  <si>
    <t>马艳飞</t>
  </si>
  <si>
    <t>田密</t>
  </si>
  <si>
    <t>王鑫</t>
  </si>
  <si>
    <t>王小华</t>
  </si>
  <si>
    <t>徐洋</t>
  </si>
  <si>
    <t>王琦</t>
  </si>
  <si>
    <t>王天娇</t>
  </si>
  <si>
    <t>阮丽芳</t>
  </si>
  <si>
    <t>徐梦雅</t>
  </si>
  <si>
    <t>荣倩</t>
  </si>
  <si>
    <t>曾妮</t>
  </si>
  <si>
    <t>陈丹</t>
  </si>
  <si>
    <t>贾珂</t>
  </si>
  <si>
    <t>廖霜</t>
  </si>
  <si>
    <t>任娟</t>
  </si>
  <si>
    <t>李茹娟</t>
  </si>
  <si>
    <t>卢臣</t>
  </si>
  <si>
    <t>刘清</t>
  </si>
  <si>
    <t>谢萍</t>
  </si>
  <si>
    <t>雷湘</t>
  </si>
  <si>
    <t>陈玲</t>
  </si>
  <si>
    <t>严婷</t>
  </si>
  <si>
    <t>张洁</t>
  </si>
  <si>
    <t>龚蒙</t>
  </si>
  <si>
    <t>曾权</t>
  </si>
  <si>
    <t>万鲁云</t>
  </si>
  <si>
    <t>肖涛</t>
  </si>
  <si>
    <t>吴乔军</t>
  </si>
  <si>
    <t>洪湖市血吸虫病专科医院</t>
  </si>
  <si>
    <t>汪婧</t>
  </si>
  <si>
    <t>刘艳美</t>
  </si>
  <si>
    <t>龚菲</t>
  </si>
  <si>
    <t>张晓钰</t>
  </si>
  <si>
    <t>卢茜茜</t>
  </si>
  <si>
    <t>邹艳霞</t>
  </si>
  <si>
    <t>秦蕾</t>
  </si>
  <si>
    <t>朱梦元</t>
  </si>
  <si>
    <t>杨莹</t>
  </si>
  <si>
    <t>梅琴</t>
  </si>
  <si>
    <t>陈康</t>
  </si>
  <si>
    <t>邵永皇</t>
  </si>
  <si>
    <t>洪湖市第二人民医院</t>
  </si>
  <si>
    <t>黄定一</t>
  </si>
  <si>
    <t>赵明</t>
  </si>
  <si>
    <t>陈耀文</t>
  </si>
  <si>
    <t>熊乾允</t>
  </si>
  <si>
    <t>许文</t>
  </si>
  <si>
    <t>龚丽</t>
  </si>
  <si>
    <t>杨力</t>
  </si>
  <si>
    <t>颜琴</t>
  </si>
  <si>
    <t>李秋红</t>
  </si>
  <si>
    <t>大沙管理区卫生院</t>
  </si>
  <si>
    <t>叶蓉</t>
  </si>
  <si>
    <t>叶春霞</t>
  </si>
  <si>
    <t>薛花</t>
  </si>
  <si>
    <t>韩小燕</t>
  </si>
  <si>
    <t>何亚娟</t>
  </si>
  <si>
    <t>乡镇卫生院</t>
  </si>
  <si>
    <t>刘俐簃</t>
  </si>
  <si>
    <t>叶敏</t>
  </si>
  <si>
    <t>徐婷</t>
  </si>
  <si>
    <t>甘雪芹</t>
  </si>
  <si>
    <t>曾贝</t>
  </si>
  <si>
    <t>董恬</t>
  </si>
  <si>
    <t>谢怡</t>
  </si>
  <si>
    <t>王革</t>
  </si>
  <si>
    <t>肖琴</t>
  </si>
  <si>
    <t>甘莲</t>
  </si>
  <si>
    <t>肖玲</t>
  </si>
  <si>
    <t>汪星</t>
  </si>
  <si>
    <t>蒋华丽</t>
  </si>
  <si>
    <t>阳信子</t>
  </si>
  <si>
    <t>候艳红</t>
  </si>
  <si>
    <t>王琴</t>
  </si>
  <si>
    <t>刘燕荣</t>
  </si>
  <si>
    <t>邱小玥</t>
  </si>
  <si>
    <t>董丽琼</t>
  </si>
  <si>
    <t>李良黎</t>
  </si>
  <si>
    <t>洪湖市2020年度面向疫情防控一线临聘医护工作者专项招聘面试成绩及综合成绩表</t>
    <phoneticPr fontId="7" type="noConversion"/>
  </si>
  <si>
    <t>附件2</t>
    <phoneticPr fontId="7" type="noConversion"/>
  </si>
</sst>
</file>

<file path=xl/styles.xml><?xml version="1.0" encoding="utf-8"?>
<styleSheet xmlns="http://schemas.openxmlformats.org/spreadsheetml/2006/main">
  <numFmts count="1">
    <numFmt numFmtId="176" formatCode="0.00_ "/>
  </numFmts>
  <fonts count="9">
    <font>
      <sz val="11"/>
      <color theme="1"/>
      <name val="宋体"/>
      <charset val="134"/>
      <scheme val="minor"/>
    </font>
    <font>
      <sz val="10"/>
      <color indexed="8"/>
      <name val="宋体"/>
      <charset val="134"/>
    </font>
    <font>
      <b/>
      <sz val="20"/>
      <color rgb="FF000000"/>
      <name val="黑体"/>
      <charset val="134"/>
    </font>
    <font>
      <b/>
      <sz val="16"/>
      <color indexed="8"/>
      <name val="宋体"/>
      <charset val="134"/>
    </font>
    <font>
      <sz val="16"/>
      <color indexed="8"/>
      <name val="宋体"/>
      <charset val="134"/>
    </font>
    <font>
      <sz val="16"/>
      <name val="宋体"/>
      <charset val="134"/>
    </font>
    <font>
      <sz val="16"/>
      <color theme="1"/>
      <name val="宋体"/>
      <charset val="134"/>
    </font>
    <font>
      <sz val="9"/>
      <name val="宋体"/>
      <charset val="134"/>
      <scheme val="minor"/>
    </font>
    <font>
      <sz val="12"/>
      <color indexed="8"/>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8" fillId="0" borderId="0" xfId="0" applyFont="1" applyFill="1" applyAlignment="1">
      <alignment horizontal="left" vertical="center" wrapText="1"/>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31"/>
  <sheetViews>
    <sheetView tabSelected="1" zoomScale="85" zoomScaleNormal="85" workbookViewId="0">
      <selection activeCell="P17" sqref="P17"/>
    </sheetView>
  </sheetViews>
  <sheetFormatPr defaultColWidth="9" defaultRowHeight="18" customHeight="1"/>
  <cols>
    <col min="1" max="1" width="15.75" style="1" customWidth="1"/>
    <col min="2" max="2" width="12.125" style="1" customWidth="1"/>
    <col min="3" max="3" width="12.25" style="1" customWidth="1"/>
    <col min="4" max="4" width="22.25" style="1" customWidth="1"/>
    <col min="5" max="5" width="15.875" style="1" customWidth="1"/>
    <col min="6" max="6" width="14.5" style="1" customWidth="1"/>
    <col min="7" max="7" width="14" style="1" customWidth="1"/>
    <col min="8" max="8" width="15" style="1" customWidth="1"/>
    <col min="9" max="9" width="13.25" style="1" customWidth="1"/>
    <col min="10" max="10" width="10.625" style="1" customWidth="1"/>
    <col min="11" max="16384" width="9" style="1"/>
  </cols>
  <sheetData>
    <row r="1" spans="1:10" ht="24.75" customHeight="1">
      <c r="A1" s="16" t="s">
        <v>132</v>
      </c>
      <c r="B1" s="15"/>
      <c r="C1" s="15"/>
      <c r="D1" s="15"/>
      <c r="E1" s="15"/>
      <c r="F1" s="15"/>
      <c r="G1" s="15"/>
      <c r="H1" s="15"/>
      <c r="I1" s="15"/>
      <c r="J1" s="15"/>
    </row>
    <row r="2" spans="1:10" ht="47.1" customHeight="1">
      <c r="A2" s="14" t="s">
        <v>131</v>
      </c>
      <c r="B2" s="14"/>
      <c r="C2" s="14"/>
      <c r="D2" s="14"/>
      <c r="E2" s="14"/>
      <c r="F2" s="14"/>
      <c r="G2" s="14"/>
      <c r="H2" s="14"/>
      <c r="I2" s="14"/>
      <c r="J2" s="14"/>
    </row>
    <row r="3" spans="1:10" ht="47.1" customHeight="1">
      <c r="A3" s="2" t="s">
        <v>0</v>
      </c>
      <c r="B3" s="2" t="s">
        <v>1</v>
      </c>
      <c r="C3" s="2" t="s">
        <v>2</v>
      </c>
      <c r="D3" s="2" t="s">
        <v>3</v>
      </c>
      <c r="E3" s="2" t="s">
        <v>4</v>
      </c>
      <c r="F3" s="2" t="s">
        <v>5</v>
      </c>
      <c r="G3" s="11" t="s">
        <v>6</v>
      </c>
      <c r="H3" s="2" t="s">
        <v>7</v>
      </c>
      <c r="I3" s="2" t="s">
        <v>8</v>
      </c>
      <c r="J3" s="2" t="s">
        <v>9</v>
      </c>
    </row>
    <row r="4" spans="1:10" ht="26.1" customHeight="1">
      <c r="A4" s="3">
        <v>324072521</v>
      </c>
      <c r="B4" s="4" t="s">
        <v>10</v>
      </c>
      <c r="C4" s="3">
        <v>8101</v>
      </c>
      <c r="D4" s="4" t="s">
        <v>11</v>
      </c>
      <c r="E4" s="5">
        <v>54.5</v>
      </c>
      <c r="F4" s="6">
        <f t="shared" ref="F4:F17" si="0">E4*0.4</f>
        <v>21.8</v>
      </c>
      <c r="G4" s="12">
        <v>83.22</v>
      </c>
      <c r="H4" s="6">
        <f t="shared" ref="H4:H17" si="1">G4*0.6</f>
        <v>49.931999999999995</v>
      </c>
      <c r="I4" s="6">
        <f t="shared" ref="I4:I17" si="2">H4+F4</f>
        <v>71.731999999999999</v>
      </c>
      <c r="J4" s="6">
        <f t="shared" ref="J4:J17" si="3">RANK(I4,I$4:I$17,0)</f>
        <v>1</v>
      </c>
    </row>
    <row r="5" spans="1:10" ht="26.1" customHeight="1">
      <c r="A5" s="3">
        <v>324072603</v>
      </c>
      <c r="B5" s="4" t="s">
        <v>13</v>
      </c>
      <c r="C5" s="3">
        <v>8101</v>
      </c>
      <c r="D5" s="4" t="s">
        <v>11</v>
      </c>
      <c r="E5" s="5">
        <v>52.5</v>
      </c>
      <c r="F5" s="6">
        <f t="shared" si="0"/>
        <v>21</v>
      </c>
      <c r="G5" s="12">
        <v>83.08</v>
      </c>
      <c r="H5" s="6">
        <f t="shared" si="1"/>
        <v>49.847999999999999</v>
      </c>
      <c r="I5" s="6">
        <f t="shared" si="2"/>
        <v>70.847999999999999</v>
      </c>
      <c r="J5" s="6">
        <f t="shared" si="3"/>
        <v>2</v>
      </c>
    </row>
    <row r="6" spans="1:10" ht="26.1" customHeight="1">
      <c r="A6" s="3">
        <v>324072602</v>
      </c>
      <c r="B6" s="4" t="s">
        <v>15</v>
      </c>
      <c r="C6" s="3">
        <v>8101</v>
      </c>
      <c r="D6" s="4" t="s">
        <v>11</v>
      </c>
      <c r="E6" s="5">
        <v>49.75</v>
      </c>
      <c r="F6" s="6">
        <f t="shared" si="0"/>
        <v>19.900000000000002</v>
      </c>
      <c r="G6" s="12">
        <v>82.08</v>
      </c>
      <c r="H6" s="6">
        <f t="shared" si="1"/>
        <v>49.247999999999998</v>
      </c>
      <c r="I6" s="6">
        <f t="shared" si="2"/>
        <v>69.147999999999996</v>
      </c>
      <c r="J6" s="6">
        <f t="shared" si="3"/>
        <v>3</v>
      </c>
    </row>
    <row r="7" spans="1:10" ht="26.1" customHeight="1">
      <c r="A7" s="3">
        <v>324072520</v>
      </c>
      <c r="B7" s="4" t="s">
        <v>17</v>
      </c>
      <c r="C7" s="3">
        <v>8101</v>
      </c>
      <c r="D7" s="4" t="s">
        <v>11</v>
      </c>
      <c r="E7" s="5">
        <v>49.5</v>
      </c>
      <c r="F7" s="6">
        <f t="shared" si="0"/>
        <v>19.8</v>
      </c>
      <c r="G7" s="12">
        <v>79.56</v>
      </c>
      <c r="H7" s="6">
        <f t="shared" si="1"/>
        <v>47.735999999999997</v>
      </c>
      <c r="I7" s="6">
        <f t="shared" si="2"/>
        <v>67.536000000000001</v>
      </c>
      <c r="J7" s="6">
        <f t="shared" si="3"/>
        <v>4</v>
      </c>
    </row>
    <row r="8" spans="1:10" ht="26.1" customHeight="1">
      <c r="A8" s="3">
        <v>324072522</v>
      </c>
      <c r="B8" s="4" t="s">
        <v>19</v>
      </c>
      <c r="C8" s="3">
        <v>8101</v>
      </c>
      <c r="D8" s="4" t="s">
        <v>11</v>
      </c>
      <c r="E8" s="5">
        <v>49</v>
      </c>
      <c r="F8" s="6">
        <f t="shared" si="0"/>
        <v>19.600000000000001</v>
      </c>
      <c r="G8" s="12">
        <v>78.400000000000006</v>
      </c>
      <c r="H8" s="6">
        <f t="shared" si="1"/>
        <v>47.04</v>
      </c>
      <c r="I8" s="6">
        <f t="shared" si="2"/>
        <v>66.64</v>
      </c>
      <c r="J8" s="6">
        <f t="shared" si="3"/>
        <v>5</v>
      </c>
    </row>
    <row r="9" spans="1:10" ht="26.1" customHeight="1">
      <c r="A9" s="3">
        <v>324072515</v>
      </c>
      <c r="B9" s="4" t="s">
        <v>22</v>
      </c>
      <c r="C9" s="3">
        <v>8101</v>
      </c>
      <c r="D9" s="4" t="s">
        <v>11</v>
      </c>
      <c r="E9" s="5">
        <v>48</v>
      </c>
      <c r="F9" s="6">
        <f t="shared" si="0"/>
        <v>19.200000000000003</v>
      </c>
      <c r="G9" s="12">
        <v>77.099999999999994</v>
      </c>
      <c r="H9" s="6">
        <f t="shared" si="1"/>
        <v>46.26</v>
      </c>
      <c r="I9" s="6">
        <f t="shared" si="2"/>
        <v>65.460000000000008</v>
      </c>
      <c r="J9" s="6">
        <f t="shared" si="3"/>
        <v>6</v>
      </c>
    </row>
    <row r="10" spans="1:10" ht="26.1" customHeight="1">
      <c r="A10" s="3">
        <v>324072528</v>
      </c>
      <c r="B10" s="4" t="s">
        <v>24</v>
      </c>
      <c r="C10" s="3">
        <v>8101</v>
      </c>
      <c r="D10" s="4" t="s">
        <v>11</v>
      </c>
      <c r="E10" s="5">
        <v>48</v>
      </c>
      <c r="F10" s="6">
        <f t="shared" si="0"/>
        <v>19.200000000000003</v>
      </c>
      <c r="G10" s="12">
        <v>76.5</v>
      </c>
      <c r="H10" s="6">
        <f t="shared" si="1"/>
        <v>45.9</v>
      </c>
      <c r="I10" s="6">
        <f t="shared" si="2"/>
        <v>65.099999999999994</v>
      </c>
      <c r="J10" s="6">
        <f t="shared" si="3"/>
        <v>7</v>
      </c>
    </row>
    <row r="11" spans="1:10" ht="26.1" customHeight="1">
      <c r="A11" s="3">
        <v>324072526</v>
      </c>
      <c r="B11" s="4" t="s">
        <v>14</v>
      </c>
      <c r="C11" s="3">
        <v>8101</v>
      </c>
      <c r="D11" s="4" t="s">
        <v>11</v>
      </c>
      <c r="E11" s="5">
        <v>50.5</v>
      </c>
      <c r="F11" s="6">
        <f t="shared" si="0"/>
        <v>20.200000000000003</v>
      </c>
      <c r="G11" s="12">
        <v>73.86</v>
      </c>
      <c r="H11" s="6">
        <f t="shared" si="1"/>
        <v>44.315999999999995</v>
      </c>
      <c r="I11" s="6">
        <f t="shared" si="2"/>
        <v>64.515999999999991</v>
      </c>
      <c r="J11" s="6">
        <f t="shared" si="3"/>
        <v>8</v>
      </c>
    </row>
    <row r="12" spans="1:10" ht="26.1" customHeight="1">
      <c r="A12" s="3">
        <v>324072601</v>
      </c>
      <c r="B12" s="4" t="s">
        <v>12</v>
      </c>
      <c r="C12" s="3">
        <v>8101</v>
      </c>
      <c r="D12" s="4" t="s">
        <v>11</v>
      </c>
      <c r="E12" s="5">
        <v>53</v>
      </c>
      <c r="F12" s="6">
        <f t="shared" si="0"/>
        <v>21.200000000000003</v>
      </c>
      <c r="G12" s="12">
        <v>71.92</v>
      </c>
      <c r="H12" s="6">
        <f t="shared" si="1"/>
        <v>43.152000000000001</v>
      </c>
      <c r="I12" s="6">
        <f t="shared" si="2"/>
        <v>64.352000000000004</v>
      </c>
      <c r="J12" s="6">
        <f t="shared" si="3"/>
        <v>9</v>
      </c>
    </row>
    <row r="13" spans="1:10" ht="26.1" customHeight="1">
      <c r="A13" s="3">
        <v>324072530</v>
      </c>
      <c r="B13" s="4" t="s">
        <v>18</v>
      </c>
      <c r="C13" s="3">
        <v>8101</v>
      </c>
      <c r="D13" s="4" t="s">
        <v>11</v>
      </c>
      <c r="E13" s="5">
        <v>49.25</v>
      </c>
      <c r="F13" s="6">
        <f t="shared" si="0"/>
        <v>19.700000000000003</v>
      </c>
      <c r="G13" s="12">
        <v>72.48</v>
      </c>
      <c r="H13" s="6">
        <f t="shared" si="1"/>
        <v>43.488</v>
      </c>
      <c r="I13" s="6">
        <f t="shared" si="2"/>
        <v>63.188000000000002</v>
      </c>
      <c r="J13" s="6">
        <f t="shared" si="3"/>
        <v>10</v>
      </c>
    </row>
    <row r="14" spans="1:10" ht="26.1" customHeight="1">
      <c r="A14" s="3">
        <v>324072519</v>
      </c>
      <c r="B14" s="4" t="s">
        <v>23</v>
      </c>
      <c r="C14" s="3">
        <v>8101</v>
      </c>
      <c r="D14" s="4" t="s">
        <v>11</v>
      </c>
      <c r="E14" s="5">
        <v>48</v>
      </c>
      <c r="F14" s="6">
        <f t="shared" si="0"/>
        <v>19.200000000000003</v>
      </c>
      <c r="G14" s="12">
        <v>72.3</v>
      </c>
      <c r="H14" s="6">
        <f t="shared" si="1"/>
        <v>43.379999999999995</v>
      </c>
      <c r="I14" s="6">
        <f t="shared" si="2"/>
        <v>62.58</v>
      </c>
      <c r="J14" s="6">
        <f t="shared" si="3"/>
        <v>11</v>
      </c>
    </row>
    <row r="15" spans="1:10" ht="26.1" customHeight="1">
      <c r="A15" s="3">
        <v>324072503</v>
      </c>
      <c r="B15" s="4" t="s">
        <v>16</v>
      </c>
      <c r="C15" s="3">
        <v>8101</v>
      </c>
      <c r="D15" s="6" t="s">
        <v>11</v>
      </c>
      <c r="E15" s="5">
        <v>49.5</v>
      </c>
      <c r="F15" s="6">
        <f t="shared" si="0"/>
        <v>19.8</v>
      </c>
      <c r="G15" s="13">
        <v>67.900000000000006</v>
      </c>
      <c r="H15" s="6">
        <f t="shared" si="1"/>
        <v>40.74</v>
      </c>
      <c r="I15" s="6">
        <f t="shared" si="2"/>
        <v>60.540000000000006</v>
      </c>
      <c r="J15" s="6">
        <f t="shared" si="3"/>
        <v>12</v>
      </c>
    </row>
    <row r="16" spans="1:10" ht="26.1" customHeight="1">
      <c r="A16" s="3">
        <v>324072513</v>
      </c>
      <c r="B16" s="4" t="s">
        <v>21</v>
      </c>
      <c r="C16" s="3">
        <v>8101</v>
      </c>
      <c r="D16" s="4" t="s">
        <v>11</v>
      </c>
      <c r="E16" s="5">
        <v>48</v>
      </c>
      <c r="F16" s="6">
        <f t="shared" si="0"/>
        <v>19.200000000000003</v>
      </c>
      <c r="G16" s="12">
        <v>67.260000000000005</v>
      </c>
      <c r="H16" s="6">
        <f t="shared" si="1"/>
        <v>40.356000000000002</v>
      </c>
      <c r="I16" s="6">
        <f t="shared" si="2"/>
        <v>59.556000000000004</v>
      </c>
      <c r="J16" s="6">
        <f t="shared" si="3"/>
        <v>13</v>
      </c>
    </row>
    <row r="17" spans="1:10" ht="26.1" customHeight="1">
      <c r="A17" s="3">
        <v>324072608</v>
      </c>
      <c r="B17" s="4" t="s">
        <v>20</v>
      </c>
      <c r="C17" s="3">
        <v>8101</v>
      </c>
      <c r="D17" s="4" t="s">
        <v>11</v>
      </c>
      <c r="E17" s="5">
        <v>48.25</v>
      </c>
      <c r="F17" s="6">
        <f t="shared" si="0"/>
        <v>19.3</v>
      </c>
      <c r="G17" s="12">
        <v>66.400000000000006</v>
      </c>
      <c r="H17" s="6">
        <f t="shared" si="1"/>
        <v>39.840000000000003</v>
      </c>
      <c r="I17" s="6">
        <f t="shared" si="2"/>
        <v>59.14</v>
      </c>
      <c r="J17" s="6">
        <f t="shared" si="3"/>
        <v>14</v>
      </c>
    </row>
    <row r="18" spans="1:10" ht="41.1" customHeight="1">
      <c r="A18" s="2" t="s">
        <v>0</v>
      </c>
      <c r="B18" s="2" t="s">
        <v>1</v>
      </c>
      <c r="C18" s="2" t="s">
        <v>2</v>
      </c>
      <c r="D18" s="2" t="s">
        <v>3</v>
      </c>
      <c r="E18" s="2" t="s">
        <v>4</v>
      </c>
      <c r="F18" s="2" t="s">
        <v>5</v>
      </c>
      <c r="G18" s="11" t="s">
        <v>6</v>
      </c>
      <c r="H18" s="2" t="s">
        <v>7</v>
      </c>
      <c r="I18" s="2" t="s">
        <v>8</v>
      </c>
      <c r="J18" s="2" t="s">
        <v>9</v>
      </c>
    </row>
    <row r="19" spans="1:10" ht="24.95" customHeight="1">
      <c r="A19" s="3">
        <v>324072615</v>
      </c>
      <c r="B19" s="4" t="s">
        <v>25</v>
      </c>
      <c r="C19" s="3">
        <v>8102</v>
      </c>
      <c r="D19" s="4" t="s">
        <v>11</v>
      </c>
      <c r="E19" s="5">
        <v>54.75</v>
      </c>
      <c r="F19" s="6">
        <f>E19*0.4</f>
        <v>21.9</v>
      </c>
      <c r="G19" s="12">
        <v>75.900000000000006</v>
      </c>
      <c r="H19" s="6">
        <f>G19*0.6</f>
        <v>45.54</v>
      </c>
      <c r="I19" s="6">
        <f>H19+F19</f>
        <v>67.44</v>
      </c>
      <c r="J19" s="6">
        <f>RANK(I19,I$19:I$21,0)</f>
        <v>1</v>
      </c>
    </row>
    <row r="20" spans="1:10" ht="24.95" customHeight="1">
      <c r="A20" s="3">
        <v>324072614</v>
      </c>
      <c r="B20" s="4" t="s">
        <v>26</v>
      </c>
      <c r="C20" s="3">
        <v>8102</v>
      </c>
      <c r="D20" s="4" t="s">
        <v>11</v>
      </c>
      <c r="E20" s="5">
        <v>52.5</v>
      </c>
      <c r="F20" s="6">
        <f>E20*0.4</f>
        <v>21</v>
      </c>
      <c r="G20" s="12">
        <v>77.3</v>
      </c>
      <c r="H20" s="6">
        <f>G20*0.6</f>
        <v>46.38</v>
      </c>
      <c r="I20" s="6">
        <f>H20+F20</f>
        <v>67.38</v>
      </c>
      <c r="J20" s="6">
        <f t="shared" ref="J20:J21" si="4">RANK(I20,I$19:I$21,0)</f>
        <v>2</v>
      </c>
    </row>
    <row r="21" spans="1:10" ht="24.95" customHeight="1">
      <c r="A21" s="3">
        <v>324072612</v>
      </c>
      <c r="B21" s="4" t="s">
        <v>27</v>
      </c>
      <c r="C21" s="3">
        <v>8102</v>
      </c>
      <c r="D21" s="4" t="s">
        <v>11</v>
      </c>
      <c r="E21" s="5">
        <v>48.5</v>
      </c>
      <c r="F21" s="6">
        <f>E21*0.4</f>
        <v>19.399999999999999</v>
      </c>
      <c r="G21" s="12">
        <v>73.099999999999994</v>
      </c>
      <c r="H21" s="6">
        <f>G21*0.6</f>
        <v>43.86</v>
      </c>
      <c r="I21" s="6">
        <f>H21+F21</f>
        <v>63.26</v>
      </c>
      <c r="J21" s="6">
        <f t="shared" si="4"/>
        <v>3</v>
      </c>
    </row>
    <row r="22" spans="1:10" ht="56.1" customHeight="1">
      <c r="A22" s="2" t="s">
        <v>0</v>
      </c>
      <c r="B22" s="2" t="s">
        <v>1</v>
      </c>
      <c r="C22" s="2" t="s">
        <v>2</v>
      </c>
      <c r="D22" s="2" t="s">
        <v>3</v>
      </c>
      <c r="E22" s="2" t="s">
        <v>4</v>
      </c>
      <c r="F22" s="2" t="s">
        <v>5</v>
      </c>
      <c r="G22" s="11" t="s">
        <v>6</v>
      </c>
      <c r="H22" s="2" t="s">
        <v>7</v>
      </c>
      <c r="I22" s="2" t="s">
        <v>8</v>
      </c>
      <c r="J22" s="2" t="s">
        <v>9</v>
      </c>
    </row>
    <row r="23" spans="1:10" ht="24.95" customHeight="1">
      <c r="A23" s="3">
        <v>324072703</v>
      </c>
      <c r="B23" s="4" t="s">
        <v>30</v>
      </c>
      <c r="C23" s="3">
        <v>8103</v>
      </c>
      <c r="D23" s="4" t="s">
        <v>11</v>
      </c>
      <c r="E23" s="5">
        <v>61</v>
      </c>
      <c r="F23" s="6">
        <f t="shared" ref="F23:F43" si="5">E23*0.4</f>
        <v>24.400000000000002</v>
      </c>
      <c r="G23" s="12">
        <v>86.26</v>
      </c>
      <c r="H23" s="6">
        <f t="shared" ref="H23:H43" si="6">G23*0.6</f>
        <v>51.756</v>
      </c>
      <c r="I23" s="6">
        <f t="shared" ref="I23:I43" si="7">H23+F23</f>
        <v>76.156000000000006</v>
      </c>
      <c r="J23" s="6">
        <f t="shared" ref="J23:J43" si="8">RANK(I23,I$23:I$43,0)</f>
        <v>1</v>
      </c>
    </row>
    <row r="24" spans="1:10" ht="24.95" customHeight="1">
      <c r="A24" s="3">
        <v>324072620</v>
      </c>
      <c r="B24" s="4" t="s">
        <v>35</v>
      </c>
      <c r="C24" s="3">
        <v>8103</v>
      </c>
      <c r="D24" s="4" t="s">
        <v>11</v>
      </c>
      <c r="E24" s="5">
        <v>57.5</v>
      </c>
      <c r="F24" s="6">
        <f t="shared" si="5"/>
        <v>23</v>
      </c>
      <c r="G24" s="12">
        <v>87.58</v>
      </c>
      <c r="H24" s="6">
        <f t="shared" si="6"/>
        <v>52.547999999999995</v>
      </c>
      <c r="I24" s="6">
        <f t="shared" si="7"/>
        <v>75.548000000000002</v>
      </c>
      <c r="J24" s="6">
        <f t="shared" si="8"/>
        <v>2</v>
      </c>
    </row>
    <row r="25" spans="1:10" ht="24.95" customHeight="1">
      <c r="A25" s="3">
        <v>324072701</v>
      </c>
      <c r="B25" s="4" t="s">
        <v>31</v>
      </c>
      <c r="C25" s="3">
        <v>8103</v>
      </c>
      <c r="D25" s="4" t="s">
        <v>11</v>
      </c>
      <c r="E25" s="5">
        <v>59.5</v>
      </c>
      <c r="F25" s="6">
        <f t="shared" si="5"/>
        <v>23.8</v>
      </c>
      <c r="G25" s="12">
        <v>86.1</v>
      </c>
      <c r="H25" s="6">
        <f t="shared" si="6"/>
        <v>51.66</v>
      </c>
      <c r="I25" s="6">
        <f t="shared" si="7"/>
        <v>75.459999999999994</v>
      </c>
      <c r="J25" s="6">
        <f t="shared" si="8"/>
        <v>3</v>
      </c>
    </row>
    <row r="26" spans="1:10" ht="24.95" customHeight="1">
      <c r="A26" s="3">
        <v>324072624</v>
      </c>
      <c r="B26" s="4" t="s">
        <v>29</v>
      </c>
      <c r="C26" s="3">
        <v>8103</v>
      </c>
      <c r="D26" s="4" t="s">
        <v>11</v>
      </c>
      <c r="E26" s="5">
        <v>62.75</v>
      </c>
      <c r="F26" s="6">
        <f t="shared" si="5"/>
        <v>25.1</v>
      </c>
      <c r="G26" s="12">
        <v>83.5</v>
      </c>
      <c r="H26" s="6">
        <f t="shared" si="6"/>
        <v>50.1</v>
      </c>
      <c r="I26" s="6">
        <f t="shared" si="7"/>
        <v>75.2</v>
      </c>
      <c r="J26" s="6">
        <f t="shared" si="8"/>
        <v>4</v>
      </c>
    </row>
    <row r="27" spans="1:10" ht="24.95" customHeight="1">
      <c r="A27" s="3">
        <v>324072702</v>
      </c>
      <c r="B27" s="4" t="s">
        <v>41</v>
      </c>
      <c r="C27" s="3">
        <v>8103</v>
      </c>
      <c r="D27" s="4" t="s">
        <v>11</v>
      </c>
      <c r="E27" s="5">
        <v>53.5</v>
      </c>
      <c r="F27" s="6">
        <f t="shared" si="5"/>
        <v>21.400000000000002</v>
      </c>
      <c r="G27" s="12">
        <v>89.1</v>
      </c>
      <c r="H27" s="6">
        <f t="shared" si="6"/>
        <v>53.459999999999994</v>
      </c>
      <c r="I27" s="6">
        <f t="shared" si="7"/>
        <v>74.86</v>
      </c>
      <c r="J27" s="6">
        <f t="shared" si="8"/>
        <v>5</v>
      </c>
    </row>
    <row r="28" spans="1:10" ht="24.95" customHeight="1">
      <c r="A28" s="3">
        <v>324072616</v>
      </c>
      <c r="B28" s="4" t="s">
        <v>28</v>
      </c>
      <c r="C28" s="3">
        <v>8103</v>
      </c>
      <c r="D28" s="4" t="s">
        <v>11</v>
      </c>
      <c r="E28" s="5">
        <v>65</v>
      </c>
      <c r="F28" s="6">
        <f t="shared" si="5"/>
        <v>26</v>
      </c>
      <c r="G28" s="12">
        <v>80.14</v>
      </c>
      <c r="H28" s="6">
        <f t="shared" si="6"/>
        <v>48.083999999999996</v>
      </c>
      <c r="I28" s="6">
        <f t="shared" si="7"/>
        <v>74.084000000000003</v>
      </c>
      <c r="J28" s="6">
        <f t="shared" si="8"/>
        <v>6</v>
      </c>
    </row>
    <row r="29" spans="1:10" ht="24.95" customHeight="1">
      <c r="A29" s="3">
        <v>324072707</v>
      </c>
      <c r="B29" s="4" t="s">
        <v>44</v>
      </c>
      <c r="C29" s="3">
        <v>8103</v>
      </c>
      <c r="D29" s="4" t="s">
        <v>11</v>
      </c>
      <c r="E29" s="5">
        <v>51.75</v>
      </c>
      <c r="F29" s="6">
        <f t="shared" si="5"/>
        <v>20.700000000000003</v>
      </c>
      <c r="G29" s="12">
        <v>88.16</v>
      </c>
      <c r="H29" s="6">
        <f t="shared" si="6"/>
        <v>52.895999999999994</v>
      </c>
      <c r="I29" s="6">
        <f t="shared" si="7"/>
        <v>73.596000000000004</v>
      </c>
      <c r="J29" s="6">
        <f t="shared" si="8"/>
        <v>7</v>
      </c>
    </row>
    <row r="30" spans="1:10" ht="24.95" customHeight="1">
      <c r="A30" s="3">
        <v>324072627</v>
      </c>
      <c r="B30" s="4" t="s">
        <v>33</v>
      </c>
      <c r="C30" s="3">
        <v>8103</v>
      </c>
      <c r="D30" s="4" t="s">
        <v>11</v>
      </c>
      <c r="E30" s="5">
        <v>58.75</v>
      </c>
      <c r="F30" s="6">
        <f t="shared" si="5"/>
        <v>23.5</v>
      </c>
      <c r="G30" s="12">
        <v>82.46</v>
      </c>
      <c r="H30" s="6">
        <f t="shared" si="6"/>
        <v>49.475999999999992</v>
      </c>
      <c r="I30" s="6">
        <f t="shared" si="7"/>
        <v>72.975999999999999</v>
      </c>
      <c r="J30" s="6">
        <f t="shared" si="8"/>
        <v>8</v>
      </c>
    </row>
    <row r="31" spans="1:10" ht="24.95" customHeight="1">
      <c r="A31" s="3">
        <v>324072625</v>
      </c>
      <c r="B31" s="4" t="s">
        <v>34</v>
      </c>
      <c r="C31" s="3">
        <v>8103</v>
      </c>
      <c r="D31" s="4" t="s">
        <v>11</v>
      </c>
      <c r="E31" s="5">
        <v>58.5</v>
      </c>
      <c r="F31" s="6">
        <f t="shared" si="5"/>
        <v>23.400000000000002</v>
      </c>
      <c r="G31" s="12">
        <v>81.48</v>
      </c>
      <c r="H31" s="6">
        <f t="shared" si="6"/>
        <v>48.887999999999998</v>
      </c>
      <c r="I31" s="6">
        <f t="shared" si="7"/>
        <v>72.287999999999997</v>
      </c>
      <c r="J31" s="6">
        <f t="shared" si="8"/>
        <v>9</v>
      </c>
    </row>
    <row r="32" spans="1:10" ht="24.95" customHeight="1">
      <c r="A32" s="3">
        <v>324072619</v>
      </c>
      <c r="B32" s="4" t="s">
        <v>42</v>
      </c>
      <c r="C32" s="3">
        <v>8103</v>
      </c>
      <c r="D32" s="4" t="s">
        <v>11</v>
      </c>
      <c r="E32" s="5">
        <v>52.75</v>
      </c>
      <c r="F32" s="6">
        <f t="shared" si="5"/>
        <v>21.1</v>
      </c>
      <c r="G32" s="12">
        <v>85.26</v>
      </c>
      <c r="H32" s="6">
        <f t="shared" si="6"/>
        <v>51.155999999999999</v>
      </c>
      <c r="I32" s="6">
        <f t="shared" si="7"/>
        <v>72.256</v>
      </c>
      <c r="J32" s="6">
        <f t="shared" si="8"/>
        <v>10</v>
      </c>
    </row>
    <row r="33" spans="1:10" ht="24.95" customHeight="1">
      <c r="A33" s="3">
        <v>324072704</v>
      </c>
      <c r="B33" s="4" t="s">
        <v>36</v>
      </c>
      <c r="C33" s="3">
        <v>8103</v>
      </c>
      <c r="D33" s="4" t="s">
        <v>11</v>
      </c>
      <c r="E33" s="5">
        <v>55.5</v>
      </c>
      <c r="F33" s="6">
        <f t="shared" si="5"/>
        <v>22.200000000000003</v>
      </c>
      <c r="G33" s="12">
        <v>82.2</v>
      </c>
      <c r="H33" s="6">
        <f t="shared" si="6"/>
        <v>49.32</v>
      </c>
      <c r="I33" s="6">
        <f t="shared" si="7"/>
        <v>71.52000000000001</v>
      </c>
      <c r="J33" s="6">
        <f t="shared" si="8"/>
        <v>11</v>
      </c>
    </row>
    <row r="34" spans="1:10" ht="24.95" customHeight="1">
      <c r="A34" s="3">
        <v>324072621</v>
      </c>
      <c r="B34" s="4" t="s">
        <v>46</v>
      </c>
      <c r="C34" s="3">
        <v>8103</v>
      </c>
      <c r="D34" s="4" t="s">
        <v>11</v>
      </c>
      <c r="E34" s="5">
        <v>51.25</v>
      </c>
      <c r="F34" s="6">
        <f t="shared" si="5"/>
        <v>20.5</v>
      </c>
      <c r="G34" s="12">
        <v>85</v>
      </c>
      <c r="H34" s="6">
        <f t="shared" si="6"/>
        <v>51</v>
      </c>
      <c r="I34" s="6">
        <f t="shared" si="7"/>
        <v>71.5</v>
      </c>
      <c r="J34" s="6">
        <f t="shared" si="8"/>
        <v>12</v>
      </c>
    </row>
    <row r="35" spans="1:10" ht="24.95" customHeight="1">
      <c r="A35" s="3">
        <v>324072629</v>
      </c>
      <c r="B35" s="4" t="s">
        <v>45</v>
      </c>
      <c r="C35" s="3">
        <v>8103</v>
      </c>
      <c r="D35" s="4" t="s">
        <v>11</v>
      </c>
      <c r="E35" s="5">
        <v>51.5</v>
      </c>
      <c r="F35" s="6">
        <f t="shared" si="5"/>
        <v>20.6</v>
      </c>
      <c r="G35" s="12">
        <v>83.18</v>
      </c>
      <c r="H35" s="6">
        <f t="shared" si="6"/>
        <v>49.908000000000001</v>
      </c>
      <c r="I35" s="6">
        <f t="shared" si="7"/>
        <v>70.50800000000001</v>
      </c>
      <c r="J35" s="6">
        <f t="shared" si="8"/>
        <v>13</v>
      </c>
    </row>
    <row r="36" spans="1:10" ht="24.95" customHeight="1">
      <c r="A36" s="3">
        <v>324072623</v>
      </c>
      <c r="B36" s="4" t="s">
        <v>37</v>
      </c>
      <c r="C36" s="3">
        <v>8103</v>
      </c>
      <c r="D36" s="4" t="s">
        <v>11</v>
      </c>
      <c r="E36" s="5">
        <v>54.75</v>
      </c>
      <c r="F36" s="6">
        <f t="shared" si="5"/>
        <v>21.900000000000002</v>
      </c>
      <c r="G36" s="12">
        <v>79.66</v>
      </c>
      <c r="H36" s="6">
        <f t="shared" si="6"/>
        <v>47.795999999999999</v>
      </c>
      <c r="I36" s="6">
        <f t="shared" si="7"/>
        <v>69.695999999999998</v>
      </c>
      <c r="J36" s="6">
        <f t="shared" si="8"/>
        <v>14</v>
      </c>
    </row>
    <row r="37" spans="1:10" ht="24.95" customHeight="1">
      <c r="A37" s="3">
        <v>324072710</v>
      </c>
      <c r="B37" s="4" t="s">
        <v>39</v>
      </c>
      <c r="C37" s="3">
        <v>8103</v>
      </c>
      <c r="D37" s="4" t="s">
        <v>11</v>
      </c>
      <c r="E37" s="5">
        <v>54</v>
      </c>
      <c r="F37" s="6">
        <f t="shared" si="5"/>
        <v>21.6</v>
      </c>
      <c r="G37" s="12">
        <v>79.66</v>
      </c>
      <c r="H37" s="6">
        <f t="shared" si="6"/>
        <v>47.795999999999999</v>
      </c>
      <c r="I37" s="6">
        <f t="shared" si="7"/>
        <v>69.396000000000001</v>
      </c>
      <c r="J37" s="6">
        <f t="shared" si="8"/>
        <v>15</v>
      </c>
    </row>
    <row r="38" spans="1:10" ht="24.95" customHeight="1">
      <c r="A38" s="3">
        <v>324072706</v>
      </c>
      <c r="B38" s="4" t="s">
        <v>38</v>
      </c>
      <c r="C38" s="3">
        <v>8103</v>
      </c>
      <c r="D38" s="4" t="s">
        <v>11</v>
      </c>
      <c r="E38" s="5">
        <v>54.25</v>
      </c>
      <c r="F38" s="6">
        <f t="shared" si="5"/>
        <v>21.700000000000003</v>
      </c>
      <c r="G38" s="12">
        <v>78.34</v>
      </c>
      <c r="H38" s="6">
        <f t="shared" si="6"/>
        <v>47.003999999999998</v>
      </c>
      <c r="I38" s="6">
        <f t="shared" si="7"/>
        <v>68.704000000000008</v>
      </c>
      <c r="J38" s="6">
        <f t="shared" si="8"/>
        <v>16</v>
      </c>
    </row>
    <row r="39" spans="1:10" ht="24.95" customHeight="1">
      <c r="A39" s="3">
        <v>324072630</v>
      </c>
      <c r="B39" s="4" t="s">
        <v>40</v>
      </c>
      <c r="C39" s="3">
        <v>8103</v>
      </c>
      <c r="D39" s="4" t="s">
        <v>11</v>
      </c>
      <c r="E39" s="5">
        <v>53.5</v>
      </c>
      <c r="F39" s="6">
        <f t="shared" si="5"/>
        <v>21.400000000000002</v>
      </c>
      <c r="G39" s="12">
        <v>77.34</v>
      </c>
      <c r="H39" s="6">
        <f t="shared" si="6"/>
        <v>46.404000000000003</v>
      </c>
      <c r="I39" s="6">
        <f t="shared" si="7"/>
        <v>67.804000000000002</v>
      </c>
      <c r="J39" s="6">
        <f t="shared" si="8"/>
        <v>17</v>
      </c>
    </row>
    <row r="40" spans="1:10" ht="24.95" customHeight="1">
      <c r="A40" s="3">
        <v>324072622</v>
      </c>
      <c r="B40" s="4" t="s">
        <v>47</v>
      </c>
      <c r="C40" s="3">
        <v>8103</v>
      </c>
      <c r="D40" s="4" t="s">
        <v>11</v>
      </c>
      <c r="E40" s="5">
        <v>51</v>
      </c>
      <c r="F40" s="6">
        <f t="shared" si="5"/>
        <v>20.400000000000002</v>
      </c>
      <c r="G40" s="12">
        <v>78.88</v>
      </c>
      <c r="H40" s="6">
        <f t="shared" si="6"/>
        <v>47.327999999999996</v>
      </c>
      <c r="I40" s="6">
        <f t="shared" si="7"/>
        <v>67.727999999999994</v>
      </c>
      <c r="J40" s="6">
        <f t="shared" si="8"/>
        <v>18</v>
      </c>
    </row>
    <row r="41" spans="1:10" ht="24.95" customHeight="1">
      <c r="A41" s="3">
        <v>324072626</v>
      </c>
      <c r="B41" s="4" t="s">
        <v>43</v>
      </c>
      <c r="C41" s="3">
        <v>8103</v>
      </c>
      <c r="D41" s="4" t="s">
        <v>11</v>
      </c>
      <c r="E41" s="5">
        <v>52.25</v>
      </c>
      <c r="F41" s="6">
        <f t="shared" si="5"/>
        <v>20.900000000000002</v>
      </c>
      <c r="G41" s="12">
        <v>78.02</v>
      </c>
      <c r="H41" s="6">
        <f t="shared" si="6"/>
        <v>46.811999999999998</v>
      </c>
      <c r="I41" s="6">
        <f t="shared" si="7"/>
        <v>67.712000000000003</v>
      </c>
      <c r="J41" s="6">
        <f t="shared" si="8"/>
        <v>19</v>
      </c>
    </row>
    <row r="42" spans="1:10" ht="24.95" customHeight="1">
      <c r="A42" s="3">
        <v>324072709</v>
      </c>
      <c r="B42" s="4" t="s">
        <v>48</v>
      </c>
      <c r="C42" s="3">
        <v>8103</v>
      </c>
      <c r="D42" s="4" t="s">
        <v>11</v>
      </c>
      <c r="E42" s="5">
        <v>50.75</v>
      </c>
      <c r="F42" s="6">
        <f t="shared" si="5"/>
        <v>20.3</v>
      </c>
      <c r="G42" s="12">
        <v>79.02</v>
      </c>
      <c r="H42" s="6">
        <f t="shared" si="6"/>
        <v>47.411999999999999</v>
      </c>
      <c r="I42" s="6">
        <f t="shared" si="7"/>
        <v>67.712000000000003</v>
      </c>
      <c r="J42" s="6">
        <f t="shared" si="8"/>
        <v>19</v>
      </c>
    </row>
    <row r="43" spans="1:10" ht="24.95" customHeight="1">
      <c r="A43" s="3">
        <v>324072705</v>
      </c>
      <c r="B43" s="4" t="s">
        <v>32</v>
      </c>
      <c r="C43" s="3">
        <v>8103</v>
      </c>
      <c r="D43" s="4" t="s">
        <v>11</v>
      </c>
      <c r="E43" s="5">
        <v>59</v>
      </c>
      <c r="F43" s="6">
        <f t="shared" si="5"/>
        <v>23.6</v>
      </c>
      <c r="G43" s="12">
        <v>64.239999999999995</v>
      </c>
      <c r="H43" s="6">
        <f t="shared" si="6"/>
        <v>38.543999999999997</v>
      </c>
      <c r="I43" s="6">
        <f t="shared" si="7"/>
        <v>62.143999999999998</v>
      </c>
      <c r="J43" s="6">
        <f t="shared" si="8"/>
        <v>21</v>
      </c>
    </row>
    <row r="44" spans="1:10" ht="45" customHeight="1">
      <c r="A44" s="2" t="s">
        <v>0</v>
      </c>
      <c r="B44" s="2" t="s">
        <v>1</v>
      </c>
      <c r="C44" s="2" t="s">
        <v>2</v>
      </c>
      <c r="D44" s="2" t="s">
        <v>3</v>
      </c>
      <c r="E44" s="2" t="s">
        <v>4</v>
      </c>
      <c r="F44" s="2" t="s">
        <v>5</v>
      </c>
      <c r="G44" s="11" t="s">
        <v>6</v>
      </c>
      <c r="H44" s="2" t="s">
        <v>7</v>
      </c>
      <c r="I44" s="2" t="s">
        <v>8</v>
      </c>
      <c r="J44" s="2" t="s">
        <v>9</v>
      </c>
    </row>
    <row r="45" spans="1:10" ht="24.95" customHeight="1">
      <c r="A45" s="3">
        <v>324072727</v>
      </c>
      <c r="B45" s="4" t="s">
        <v>49</v>
      </c>
      <c r="C45" s="3">
        <v>8104</v>
      </c>
      <c r="D45" s="4" t="s">
        <v>50</v>
      </c>
      <c r="E45" s="5">
        <v>61</v>
      </c>
      <c r="F45" s="6">
        <f t="shared" ref="F45:F53" si="9">E45*0.4</f>
        <v>24.400000000000002</v>
      </c>
      <c r="G45" s="12">
        <v>84.28</v>
      </c>
      <c r="H45" s="6">
        <f t="shared" ref="H45:H53" si="10">G45*0.6</f>
        <v>50.567999999999998</v>
      </c>
      <c r="I45" s="6">
        <f t="shared" ref="I45:I53" si="11">H45+F45</f>
        <v>74.968000000000004</v>
      </c>
      <c r="J45" s="6">
        <f t="shared" ref="J45:J53" si="12">RANK(I45,I$45:I$53,0)</f>
        <v>1</v>
      </c>
    </row>
    <row r="46" spans="1:10" ht="24.95" customHeight="1">
      <c r="A46" s="3">
        <v>324072725</v>
      </c>
      <c r="B46" s="4" t="s">
        <v>51</v>
      </c>
      <c r="C46" s="3">
        <v>8104</v>
      </c>
      <c r="D46" s="4" t="s">
        <v>50</v>
      </c>
      <c r="E46" s="5">
        <v>59.25</v>
      </c>
      <c r="F46" s="6">
        <f t="shared" si="9"/>
        <v>23.700000000000003</v>
      </c>
      <c r="G46" s="12">
        <v>83.78</v>
      </c>
      <c r="H46" s="6">
        <f t="shared" si="10"/>
        <v>50.268000000000001</v>
      </c>
      <c r="I46" s="6">
        <f t="shared" si="11"/>
        <v>73.968000000000004</v>
      </c>
      <c r="J46" s="6">
        <f t="shared" si="12"/>
        <v>2</v>
      </c>
    </row>
    <row r="47" spans="1:10" ht="24.95" customHeight="1">
      <c r="A47" s="3">
        <v>324072714</v>
      </c>
      <c r="B47" s="4" t="s">
        <v>52</v>
      </c>
      <c r="C47" s="3">
        <v>8104</v>
      </c>
      <c r="D47" s="4" t="s">
        <v>50</v>
      </c>
      <c r="E47" s="5">
        <v>57</v>
      </c>
      <c r="F47" s="6">
        <f t="shared" si="9"/>
        <v>22.8</v>
      </c>
      <c r="G47" s="12">
        <v>84.7</v>
      </c>
      <c r="H47" s="6">
        <f t="shared" si="10"/>
        <v>50.82</v>
      </c>
      <c r="I47" s="6">
        <f t="shared" si="11"/>
        <v>73.62</v>
      </c>
      <c r="J47" s="6">
        <f t="shared" si="12"/>
        <v>3</v>
      </c>
    </row>
    <row r="48" spans="1:10" ht="24.95" customHeight="1">
      <c r="A48" s="3">
        <v>324072717</v>
      </c>
      <c r="B48" s="4" t="s">
        <v>54</v>
      </c>
      <c r="C48" s="3">
        <v>8104</v>
      </c>
      <c r="D48" s="4" t="s">
        <v>50</v>
      </c>
      <c r="E48" s="5">
        <v>56.5</v>
      </c>
      <c r="F48" s="6">
        <f t="shared" si="9"/>
        <v>22.6</v>
      </c>
      <c r="G48" s="12">
        <v>81.52</v>
      </c>
      <c r="H48" s="6">
        <f t="shared" si="10"/>
        <v>48.911999999999999</v>
      </c>
      <c r="I48" s="6">
        <f t="shared" si="11"/>
        <v>71.512</v>
      </c>
      <c r="J48" s="6">
        <f t="shared" si="12"/>
        <v>4</v>
      </c>
    </row>
    <row r="49" spans="1:10" ht="24.95" customHeight="1">
      <c r="A49" s="3">
        <v>324072713</v>
      </c>
      <c r="B49" s="4" t="s">
        <v>57</v>
      </c>
      <c r="C49" s="3">
        <v>8104</v>
      </c>
      <c r="D49" s="4" t="s">
        <v>50</v>
      </c>
      <c r="E49" s="5">
        <v>53.25</v>
      </c>
      <c r="F49" s="6">
        <f t="shared" si="9"/>
        <v>21.3</v>
      </c>
      <c r="G49" s="12">
        <v>82.12</v>
      </c>
      <c r="H49" s="6">
        <f t="shared" si="10"/>
        <v>49.271999999999998</v>
      </c>
      <c r="I49" s="6">
        <f t="shared" si="11"/>
        <v>70.572000000000003</v>
      </c>
      <c r="J49" s="6">
        <f t="shared" si="12"/>
        <v>5</v>
      </c>
    </row>
    <row r="50" spans="1:10" ht="24.95" customHeight="1">
      <c r="A50" s="3">
        <v>324072724</v>
      </c>
      <c r="B50" s="4" t="s">
        <v>55</v>
      </c>
      <c r="C50" s="3">
        <v>8104</v>
      </c>
      <c r="D50" s="4" t="s">
        <v>50</v>
      </c>
      <c r="E50" s="5">
        <v>56.25</v>
      </c>
      <c r="F50" s="6">
        <f t="shared" si="9"/>
        <v>22.5</v>
      </c>
      <c r="G50" s="12">
        <v>74.66</v>
      </c>
      <c r="H50" s="6">
        <f t="shared" si="10"/>
        <v>44.795999999999999</v>
      </c>
      <c r="I50" s="6">
        <f t="shared" si="11"/>
        <v>67.295999999999992</v>
      </c>
      <c r="J50" s="6">
        <f t="shared" si="12"/>
        <v>6</v>
      </c>
    </row>
    <row r="51" spans="1:10" ht="24.95" customHeight="1">
      <c r="A51" s="3">
        <v>324072729</v>
      </c>
      <c r="B51" s="4" t="s">
        <v>56</v>
      </c>
      <c r="C51" s="3">
        <v>8104</v>
      </c>
      <c r="D51" s="4" t="s">
        <v>50</v>
      </c>
      <c r="E51" s="5">
        <v>56.25</v>
      </c>
      <c r="F51" s="6">
        <f t="shared" si="9"/>
        <v>22.5</v>
      </c>
      <c r="G51" s="12">
        <v>73.739999999999995</v>
      </c>
      <c r="H51" s="6">
        <f t="shared" si="10"/>
        <v>44.243999999999993</v>
      </c>
      <c r="I51" s="6">
        <f t="shared" si="11"/>
        <v>66.744</v>
      </c>
      <c r="J51" s="6">
        <f t="shared" si="12"/>
        <v>7</v>
      </c>
    </row>
    <row r="52" spans="1:10" ht="24.95" customHeight="1">
      <c r="A52" s="3">
        <v>324072715</v>
      </c>
      <c r="B52" s="4" t="s">
        <v>53</v>
      </c>
      <c r="C52" s="3">
        <v>8104</v>
      </c>
      <c r="D52" s="4" t="s">
        <v>50</v>
      </c>
      <c r="E52" s="5">
        <v>57</v>
      </c>
      <c r="F52" s="6">
        <f t="shared" si="9"/>
        <v>22.8</v>
      </c>
      <c r="G52" s="12">
        <v>72.959999999999994</v>
      </c>
      <c r="H52" s="6">
        <f t="shared" si="10"/>
        <v>43.775999999999996</v>
      </c>
      <c r="I52" s="6">
        <f t="shared" si="11"/>
        <v>66.575999999999993</v>
      </c>
      <c r="J52" s="6">
        <f t="shared" si="12"/>
        <v>8</v>
      </c>
    </row>
    <row r="53" spans="1:10" ht="24.95" customHeight="1">
      <c r="A53" s="3">
        <v>324072718</v>
      </c>
      <c r="B53" s="4" t="s">
        <v>58</v>
      </c>
      <c r="C53" s="3">
        <v>8104</v>
      </c>
      <c r="D53" s="4" t="s">
        <v>50</v>
      </c>
      <c r="E53" s="5">
        <v>52.25</v>
      </c>
      <c r="F53" s="6">
        <f t="shared" si="9"/>
        <v>20.900000000000002</v>
      </c>
      <c r="G53" s="12">
        <v>73.94</v>
      </c>
      <c r="H53" s="6">
        <f t="shared" si="10"/>
        <v>44.363999999999997</v>
      </c>
      <c r="I53" s="6">
        <f t="shared" si="11"/>
        <v>65.263999999999996</v>
      </c>
      <c r="J53" s="6">
        <f t="shared" si="12"/>
        <v>9</v>
      </c>
    </row>
    <row r="54" spans="1:10" ht="47.1" customHeight="1">
      <c r="A54" s="2" t="s">
        <v>0</v>
      </c>
      <c r="B54" s="2" t="s">
        <v>1</v>
      </c>
      <c r="C54" s="2" t="s">
        <v>2</v>
      </c>
      <c r="D54" s="2" t="s">
        <v>3</v>
      </c>
      <c r="E54" s="2" t="s">
        <v>4</v>
      </c>
      <c r="F54" s="2" t="s">
        <v>5</v>
      </c>
      <c r="G54" s="11" t="s">
        <v>6</v>
      </c>
      <c r="H54" s="2" t="s">
        <v>7</v>
      </c>
      <c r="I54" s="2" t="s">
        <v>8</v>
      </c>
      <c r="J54" s="2" t="s">
        <v>9</v>
      </c>
    </row>
    <row r="55" spans="1:10" ht="24.95" customHeight="1">
      <c r="A55" s="3">
        <v>324072904</v>
      </c>
      <c r="B55" s="4" t="s">
        <v>59</v>
      </c>
      <c r="C55" s="3">
        <v>8105</v>
      </c>
      <c r="D55" s="4" t="s">
        <v>50</v>
      </c>
      <c r="E55" s="5">
        <v>54</v>
      </c>
      <c r="F55" s="6">
        <f t="shared" ref="F55:F72" si="13">E55*0.4</f>
        <v>21.6</v>
      </c>
      <c r="G55" s="12">
        <v>87.86</v>
      </c>
      <c r="H55" s="6">
        <f t="shared" ref="H55:H72" si="14">G55*0.6</f>
        <v>52.716000000000001</v>
      </c>
      <c r="I55" s="6">
        <f t="shared" ref="I55:I72" si="15">H55+F55</f>
        <v>74.316000000000003</v>
      </c>
      <c r="J55" s="6">
        <f t="shared" ref="J55:J72" si="16">RANK(I55,I$55:I$72,0)</f>
        <v>1</v>
      </c>
    </row>
    <row r="56" spans="1:10" ht="24.95" customHeight="1">
      <c r="A56" s="3">
        <v>324072730</v>
      </c>
      <c r="B56" s="4" t="s">
        <v>63</v>
      </c>
      <c r="C56" s="3">
        <v>8105</v>
      </c>
      <c r="D56" s="4" t="s">
        <v>50</v>
      </c>
      <c r="E56" s="5">
        <v>48.75</v>
      </c>
      <c r="F56" s="6">
        <f t="shared" si="13"/>
        <v>19.5</v>
      </c>
      <c r="G56" s="12">
        <v>82.98</v>
      </c>
      <c r="H56" s="6">
        <f t="shared" si="14"/>
        <v>49.788000000000004</v>
      </c>
      <c r="I56" s="6">
        <f t="shared" si="15"/>
        <v>69.288000000000011</v>
      </c>
      <c r="J56" s="6">
        <f t="shared" si="16"/>
        <v>2</v>
      </c>
    </row>
    <row r="57" spans="1:10" ht="24.95" customHeight="1">
      <c r="A57" s="3">
        <v>324072815</v>
      </c>
      <c r="B57" s="4" t="s">
        <v>66</v>
      </c>
      <c r="C57" s="3">
        <v>8105</v>
      </c>
      <c r="D57" s="4" t="s">
        <v>50</v>
      </c>
      <c r="E57" s="5">
        <v>47.25</v>
      </c>
      <c r="F57" s="6">
        <f t="shared" si="13"/>
        <v>18.900000000000002</v>
      </c>
      <c r="G57" s="12">
        <v>82.94</v>
      </c>
      <c r="H57" s="6">
        <f t="shared" si="14"/>
        <v>49.763999999999996</v>
      </c>
      <c r="I57" s="6">
        <f t="shared" si="15"/>
        <v>68.664000000000001</v>
      </c>
      <c r="J57" s="6">
        <f t="shared" si="16"/>
        <v>3</v>
      </c>
    </row>
    <row r="58" spans="1:10" ht="24.95" customHeight="1">
      <c r="A58" s="3">
        <v>324072829</v>
      </c>
      <c r="B58" s="4" t="s">
        <v>62</v>
      </c>
      <c r="C58" s="3">
        <v>8105</v>
      </c>
      <c r="D58" s="4" t="s">
        <v>50</v>
      </c>
      <c r="E58" s="5">
        <v>50.75</v>
      </c>
      <c r="F58" s="6">
        <f t="shared" si="13"/>
        <v>20.3</v>
      </c>
      <c r="G58" s="12">
        <v>79.7</v>
      </c>
      <c r="H58" s="6">
        <f t="shared" si="14"/>
        <v>47.82</v>
      </c>
      <c r="I58" s="6">
        <f t="shared" si="15"/>
        <v>68.12</v>
      </c>
      <c r="J58" s="6">
        <f t="shared" si="16"/>
        <v>4</v>
      </c>
    </row>
    <row r="59" spans="1:10" ht="24.95" customHeight="1">
      <c r="A59" s="3">
        <v>324072812</v>
      </c>
      <c r="B59" s="4" t="s">
        <v>68</v>
      </c>
      <c r="C59" s="3">
        <v>8105</v>
      </c>
      <c r="D59" s="4" t="s">
        <v>50</v>
      </c>
      <c r="E59" s="5">
        <v>46.5</v>
      </c>
      <c r="F59" s="6">
        <f t="shared" si="13"/>
        <v>18.600000000000001</v>
      </c>
      <c r="G59" s="12">
        <v>80.84</v>
      </c>
      <c r="H59" s="6">
        <f t="shared" si="14"/>
        <v>48.503999999999998</v>
      </c>
      <c r="I59" s="6">
        <f t="shared" si="15"/>
        <v>67.103999999999999</v>
      </c>
      <c r="J59" s="6">
        <f t="shared" si="16"/>
        <v>5</v>
      </c>
    </row>
    <row r="60" spans="1:10" ht="24.95" customHeight="1">
      <c r="A60" s="3">
        <v>324072806</v>
      </c>
      <c r="B60" s="4" t="s">
        <v>76</v>
      </c>
      <c r="C60" s="3">
        <v>8105</v>
      </c>
      <c r="D60" s="4" t="s">
        <v>50</v>
      </c>
      <c r="E60" s="5">
        <v>43.5</v>
      </c>
      <c r="F60" s="6">
        <f t="shared" si="13"/>
        <v>17.400000000000002</v>
      </c>
      <c r="G60" s="12">
        <v>82.5</v>
      </c>
      <c r="H60" s="6">
        <f t="shared" si="14"/>
        <v>49.5</v>
      </c>
      <c r="I60" s="6">
        <f t="shared" si="15"/>
        <v>66.900000000000006</v>
      </c>
      <c r="J60" s="6">
        <f t="shared" si="16"/>
        <v>6</v>
      </c>
    </row>
    <row r="61" spans="1:10" ht="24.95" customHeight="1">
      <c r="A61" s="3">
        <v>324072830</v>
      </c>
      <c r="B61" s="4" t="s">
        <v>60</v>
      </c>
      <c r="C61" s="3">
        <v>8105</v>
      </c>
      <c r="D61" s="4" t="s">
        <v>50</v>
      </c>
      <c r="E61" s="5">
        <v>52</v>
      </c>
      <c r="F61" s="6">
        <f t="shared" si="13"/>
        <v>20.8</v>
      </c>
      <c r="G61" s="12">
        <v>76.5</v>
      </c>
      <c r="H61" s="6">
        <f t="shared" si="14"/>
        <v>45.9</v>
      </c>
      <c r="I61" s="6">
        <f t="shared" si="15"/>
        <v>66.7</v>
      </c>
      <c r="J61" s="6">
        <f t="shared" si="16"/>
        <v>7</v>
      </c>
    </row>
    <row r="62" spans="1:10" ht="24.95" customHeight="1">
      <c r="A62" s="3">
        <v>324072907</v>
      </c>
      <c r="B62" s="4" t="s">
        <v>71</v>
      </c>
      <c r="C62" s="3">
        <v>8105</v>
      </c>
      <c r="D62" s="4" t="s">
        <v>50</v>
      </c>
      <c r="E62" s="5">
        <v>46</v>
      </c>
      <c r="F62" s="6">
        <f t="shared" si="13"/>
        <v>18.400000000000002</v>
      </c>
      <c r="G62" s="12">
        <v>79.599999999999994</v>
      </c>
      <c r="H62" s="6">
        <f t="shared" si="14"/>
        <v>47.76</v>
      </c>
      <c r="I62" s="6">
        <f t="shared" si="15"/>
        <v>66.16</v>
      </c>
      <c r="J62" s="6">
        <f t="shared" si="16"/>
        <v>8</v>
      </c>
    </row>
    <row r="63" spans="1:10" ht="24.95" customHeight="1">
      <c r="A63" s="3">
        <v>324072802</v>
      </c>
      <c r="B63" s="4" t="s">
        <v>73</v>
      </c>
      <c r="C63" s="3">
        <v>8105</v>
      </c>
      <c r="D63" s="4" t="s">
        <v>50</v>
      </c>
      <c r="E63" s="5">
        <v>44.75</v>
      </c>
      <c r="F63" s="6">
        <f t="shared" si="13"/>
        <v>17.900000000000002</v>
      </c>
      <c r="G63" s="12">
        <v>79.64</v>
      </c>
      <c r="H63" s="6">
        <f t="shared" si="14"/>
        <v>47.783999999999999</v>
      </c>
      <c r="I63" s="6">
        <f t="shared" si="15"/>
        <v>65.683999999999997</v>
      </c>
      <c r="J63" s="6">
        <f t="shared" si="16"/>
        <v>9</v>
      </c>
    </row>
    <row r="64" spans="1:10" ht="24.95" customHeight="1">
      <c r="A64" s="3">
        <v>324072801</v>
      </c>
      <c r="B64" s="4" t="s">
        <v>64</v>
      </c>
      <c r="C64" s="3">
        <v>8105</v>
      </c>
      <c r="D64" s="4" t="s">
        <v>50</v>
      </c>
      <c r="E64" s="5">
        <v>48.25</v>
      </c>
      <c r="F64" s="6">
        <f t="shared" si="13"/>
        <v>19.3</v>
      </c>
      <c r="G64" s="12">
        <v>76.38</v>
      </c>
      <c r="H64" s="6">
        <f t="shared" si="14"/>
        <v>45.827999999999996</v>
      </c>
      <c r="I64" s="6">
        <f t="shared" si="15"/>
        <v>65.128</v>
      </c>
      <c r="J64" s="6">
        <f t="shared" si="16"/>
        <v>10</v>
      </c>
    </row>
    <row r="65" spans="1:10" ht="24.95" customHeight="1">
      <c r="A65" s="3">
        <v>324072913</v>
      </c>
      <c r="B65" s="4" t="s">
        <v>75</v>
      </c>
      <c r="C65" s="3">
        <v>8105</v>
      </c>
      <c r="D65" s="4" t="s">
        <v>50</v>
      </c>
      <c r="E65" s="5">
        <v>43.75</v>
      </c>
      <c r="F65" s="6">
        <f t="shared" si="13"/>
        <v>17.5</v>
      </c>
      <c r="G65" s="12">
        <v>76.099999999999994</v>
      </c>
      <c r="H65" s="6">
        <f t="shared" si="14"/>
        <v>45.66</v>
      </c>
      <c r="I65" s="6">
        <f t="shared" si="15"/>
        <v>63.16</v>
      </c>
      <c r="J65" s="6">
        <f t="shared" si="16"/>
        <v>11</v>
      </c>
    </row>
    <row r="66" spans="1:10" ht="24.95" customHeight="1">
      <c r="A66" s="3">
        <v>324072809</v>
      </c>
      <c r="B66" s="4" t="s">
        <v>65</v>
      </c>
      <c r="C66" s="3">
        <v>8105</v>
      </c>
      <c r="D66" s="4" t="s">
        <v>50</v>
      </c>
      <c r="E66" s="5">
        <v>47.25</v>
      </c>
      <c r="F66" s="6">
        <f t="shared" si="13"/>
        <v>18.900000000000002</v>
      </c>
      <c r="G66" s="12">
        <v>73.42</v>
      </c>
      <c r="H66" s="6">
        <f t="shared" si="14"/>
        <v>44.052</v>
      </c>
      <c r="I66" s="6">
        <f t="shared" si="15"/>
        <v>62.951999999999998</v>
      </c>
      <c r="J66" s="6">
        <f t="shared" si="16"/>
        <v>12</v>
      </c>
    </row>
    <row r="67" spans="1:10" ht="24.95" customHeight="1">
      <c r="A67" s="3">
        <v>324072908</v>
      </c>
      <c r="B67" s="4" t="s">
        <v>61</v>
      </c>
      <c r="C67" s="3">
        <v>8105</v>
      </c>
      <c r="D67" s="4" t="s">
        <v>50</v>
      </c>
      <c r="E67" s="5">
        <v>51</v>
      </c>
      <c r="F67" s="6">
        <f t="shared" si="13"/>
        <v>20.400000000000002</v>
      </c>
      <c r="G67" s="12">
        <v>68.52</v>
      </c>
      <c r="H67" s="6">
        <f t="shared" si="14"/>
        <v>41.111999999999995</v>
      </c>
      <c r="I67" s="6">
        <f t="shared" si="15"/>
        <v>61.512</v>
      </c>
      <c r="J67" s="6">
        <f t="shared" si="16"/>
        <v>13</v>
      </c>
    </row>
    <row r="68" spans="1:10" ht="24.95" customHeight="1">
      <c r="A68" s="3">
        <v>324072811</v>
      </c>
      <c r="B68" s="4" t="s">
        <v>72</v>
      </c>
      <c r="C68" s="3">
        <v>8105</v>
      </c>
      <c r="D68" s="4" t="s">
        <v>50</v>
      </c>
      <c r="E68" s="5">
        <v>45</v>
      </c>
      <c r="F68" s="6">
        <f t="shared" si="13"/>
        <v>18</v>
      </c>
      <c r="G68" s="12">
        <v>69.08</v>
      </c>
      <c r="H68" s="6">
        <f t="shared" si="14"/>
        <v>41.448</v>
      </c>
      <c r="I68" s="6">
        <f t="shared" si="15"/>
        <v>59.448</v>
      </c>
      <c r="J68" s="6">
        <f t="shared" si="16"/>
        <v>14</v>
      </c>
    </row>
    <row r="69" spans="1:10" ht="24.95" customHeight="1">
      <c r="A69" s="3">
        <v>324072910</v>
      </c>
      <c r="B69" s="4" t="s">
        <v>74</v>
      </c>
      <c r="C69" s="3">
        <v>8105</v>
      </c>
      <c r="D69" s="4" t="s">
        <v>50</v>
      </c>
      <c r="E69" s="5">
        <v>44.25</v>
      </c>
      <c r="F69" s="6">
        <f t="shared" si="13"/>
        <v>17.7</v>
      </c>
      <c r="G69" s="12">
        <v>68.459999999999994</v>
      </c>
      <c r="H69" s="6">
        <f t="shared" si="14"/>
        <v>41.075999999999993</v>
      </c>
      <c r="I69" s="6">
        <f t="shared" si="15"/>
        <v>58.775999999999996</v>
      </c>
      <c r="J69" s="6">
        <f t="shared" si="16"/>
        <v>15</v>
      </c>
    </row>
    <row r="70" spans="1:10" ht="24.95" customHeight="1">
      <c r="A70" s="3">
        <v>324072828</v>
      </c>
      <c r="B70" s="4" t="s">
        <v>67</v>
      </c>
      <c r="C70" s="3">
        <v>8105</v>
      </c>
      <c r="D70" s="4" t="s">
        <v>50</v>
      </c>
      <c r="E70" s="5">
        <v>46.75</v>
      </c>
      <c r="F70" s="6">
        <f t="shared" si="13"/>
        <v>18.7</v>
      </c>
      <c r="G70" s="12">
        <v>66.48</v>
      </c>
      <c r="H70" s="6">
        <f t="shared" si="14"/>
        <v>39.887999999999998</v>
      </c>
      <c r="I70" s="6">
        <f t="shared" si="15"/>
        <v>58.587999999999994</v>
      </c>
      <c r="J70" s="6">
        <f t="shared" si="16"/>
        <v>16</v>
      </c>
    </row>
    <row r="71" spans="1:10" ht="24.95" customHeight="1">
      <c r="A71" s="3">
        <v>324072817</v>
      </c>
      <c r="B71" s="4" t="s">
        <v>70</v>
      </c>
      <c r="C71" s="3">
        <v>8105</v>
      </c>
      <c r="D71" s="4" t="s">
        <v>50</v>
      </c>
      <c r="E71" s="5">
        <v>46</v>
      </c>
      <c r="F71" s="6">
        <f t="shared" si="13"/>
        <v>18.400000000000002</v>
      </c>
      <c r="G71" s="12">
        <v>66.22</v>
      </c>
      <c r="H71" s="6">
        <f t="shared" si="14"/>
        <v>39.731999999999999</v>
      </c>
      <c r="I71" s="6">
        <f t="shared" si="15"/>
        <v>58.132000000000005</v>
      </c>
      <c r="J71" s="6">
        <f t="shared" si="16"/>
        <v>17</v>
      </c>
    </row>
    <row r="72" spans="1:10" ht="24.95" customHeight="1">
      <c r="A72" s="3">
        <v>324072819</v>
      </c>
      <c r="B72" s="4" t="s">
        <v>69</v>
      </c>
      <c r="C72" s="3">
        <v>8105</v>
      </c>
      <c r="D72" s="4" t="s">
        <v>50</v>
      </c>
      <c r="E72" s="5">
        <v>46.5</v>
      </c>
      <c r="F72" s="6">
        <f t="shared" si="13"/>
        <v>18.600000000000001</v>
      </c>
      <c r="G72" s="12">
        <v>60.28</v>
      </c>
      <c r="H72" s="6">
        <f t="shared" si="14"/>
        <v>36.167999999999999</v>
      </c>
      <c r="I72" s="6">
        <f t="shared" si="15"/>
        <v>54.768000000000001</v>
      </c>
      <c r="J72" s="6">
        <f t="shared" si="16"/>
        <v>18</v>
      </c>
    </row>
    <row r="73" spans="1:10" ht="41.1" customHeight="1">
      <c r="A73" s="2" t="s">
        <v>0</v>
      </c>
      <c r="B73" s="2" t="s">
        <v>1</v>
      </c>
      <c r="C73" s="2" t="s">
        <v>2</v>
      </c>
      <c r="D73" s="2" t="s">
        <v>3</v>
      </c>
      <c r="E73" s="2" t="s">
        <v>4</v>
      </c>
      <c r="F73" s="2" t="s">
        <v>5</v>
      </c>
      <c r="G73" s="11" t="s">
        <v>6</v>
      </c>
      <c r="H73" s="2" t="s">
        <v>7</v>
      </c>
      <c r="I73" s="2" t="s">
        <v>8</v>
      </c>
      <c r="J73" s="2" t="s">
        <v>9</v>
      </c>
    </row>
    <row r="74" spans="1:10" ht="24.95" customHeight="1">
      <c r="A74" s="3">
        <v>324072922</v>
      </c>
      <c r="B74" s="4" t="s">
        <v>78</v>
      </c>
      <c r="C74" s="3">
        <v>8106</v>
      </c>
      <c r="D74" s="4" t="s">
        <v>50</v>
      </c>
      <c r="E74" s="5">
        <v>54</v>
      </c>
      <c r="F74" s="6">
        <f>E74*0.4</f>
        <v>21.6</v>
      </c>
      <c r="G74" s="12">
        <v>88.36</v>
      </c>
      <c r="H74" s="6">
        <f>G74*0.6</f>
        <v>53.015999999999998</v>
      </c>
      <c r="I74" s="6">
        <f>H74+F74</f>
        <v>74.616</v>
      </c>
      <c r="J74" s="6">
        <f>RANK(I74,I$74:I$76,0)</f>
        <v>1</v>
      </c>
    </row>
    <row r="75" spans="1:10" ht="24.95" customHeight="1">
      <c r="A75" s="3">
        <v>324072920</v>
      </c>
      <c r="B75" s="4" t="s">
        <v>77</v>
      </c>
      <c r="C75" s="3">
        <v>8106</v>
      </c>
      <c r="D75" s="4" t="s">
        <v>50</v>
      </c>
      <c r="E75" s="5">
        <v>60</v>
      </c>
      <c r="F75" s="6">
        <f>E75*0.4</f>
        <v>24</v>
      </c>
      <c r="G75" s="12">
        <v>67.819999999999993</v>
      </c>
      <c r="H75" s="6">
        <f>G75*0.6</f>
        <v>40.691999999999993</v>
      </c>
      <c r="I75" s="6">
        <f>H75+F75</f>
        <v>64.691999999999993</v>
      </c>
      <c r="J75" s="6">
        <f>RANK(I75,I$74:I$76,0)</f>
        <v>2</v>
      </c>
    </row>
    <row r="76" spans="1:10" ht="24.95" customHeight="1">
      <c r="A76" s="3">
        <v>324072919</v>
      </c>
      <c r="B76" s="4" t="s">
        <v>79</v>
      </c>
      <c r="C76" s="3">
        <v>8106</v>
      </c>
      <c r="D76" s="4" t="s">
        <v>50</v>
      </c>
      <c r="E76" s="5">
        <v>47.25</v>
      </c>
      <c r="F76" s="6">
        <f>E76*0.4</f>
        <v>18.900000000000002</v>
      </c>
      <c r="G76" s="12">
        <v>69</v>
      </c>
      <c r="H76" s="6">
        <f>G76*0.6</f>
        <v>41.4</v>
      </c>
      <c r="I76" s="6">
        <f>H76+F76</f>
        <v>60.3</v>
      </c>
      <c r="J76" s="6">
        <f>RANK(I76,I$74:I$76,0)</f>
        <v>3</v>
      </c>
    </row>
    <row r="77" spans="1:10" ht="57.95" customHeight="1">
      <c r="A77" s="2" t="s">
        <v>0</v>
      </c>
      <c r="B77" s="2" t="s">
        <v>1</v>
      </c>
      <c r="C77" s="2" t="s">
        <v>2</v>
      </c>
      <c r="D77" s="2" t="s">
        <v>3</v>
      </c>
      <c r="E77" s="2" t="s">
        <v>4</v>
      </c>
      <c r="F77" s="2" t="s">
        <v>5</v>
      </c>
      <c r="G77" s="11" t="s">
        <v>6</v>
      </c>
      <c r="H77" s="2" t="s">
        <v>7</v>
      </c>
      <c r="I77" s="2" t="s">
        <v>8</v>
      </c>
      <c r="J77" s="2" t="s">
        <v>9</v>
      </c>
    </row>
    <row r="78" spans="1:10" ht="24.95" customHeight="1">
      <c r="A78" s="3">
        <v>324072923</v>
      </c>
      <c r="B78" s="4" t="s">
        <v>80</v>
      </c>
      <c r="C78" s="3">
        <v>8107</v>
      </c>
      <c r="D78" s="6" t="s">
        <v>81</v>
      </c>
      <c r="E78" s="5">
        <v>56</v>
      </c>
      <c r="F78" s="6">
        <f>E78*0.4</f>
        <v>22.400000000000002</v>
      </c>
      <c r="G78" s="12">
        <v>88.3</v>
      </c>
      <c r="H78" s="6">
        <f>G78*0.6</f>
        <v>52.98</v>
      </c>
      <c r="I78" s="6">
        <f>H78+F78</f>
        <v>75.38</v>
      </c>
      <c r="J78" s="6">
        <f>RANK(I78,I$78:I$80,0)</f>
        <v>1</v>
      </c>
    </row>
    <row r="79" spans="1:10" ht="24.95" customHeight="1">
      <c r="A79" s="3">
        <v>324072925</v>
      </c>
      <c r="B79" s="4" t="s">
        <v>83</v>
      </c>
      <c r="C79" s="3">
        <v>8107</v>
      </c>
      <c r="D79" s="6" t="s">
        <v>81</v>
      </c>
      <c r="E79" s="5">
        <v>54.25</v>
      </c>
      <c r="F79" s="6">
        <f>E79*0.4</f>
        <v>21.700000000000003</v>
      </c>
      <c r="G79" s="12">
        <v>77.739999999999995</v>
      </c>
      <c r="H79" s="6">
        <f>G79*0.6</f>
        <v>46.643999999999998</v>
      </c>
      <c r="I79" s="6">
        <f>H79+F79</f>
        <v>68.343999999999994</v>
      </c>
      <c r="J79" s="6">
        <f>RANK(I79,I$78:I$80,0)</f>
        <v>2</v>
      </c>
    </row>
    <row r="80" spans="1:10" ht="24.95" customHeight="1">
      <c r="A80" s="3">
        <v>324072926</v>
      </c>
      <c r="B80" s="4" t="s">
        <v>82</v>
      </c>
      <c r="C80" s="3">
        <v>8107</v>
      </c>
      <c r="D80" s="6" t="s">
        <v>81</v>
      </c>
      <c r="E80" s="5">
        <v>55</v>
      </c>
      <c r="F80" s="6">
        <f>E80*0.4</f>
        <v>22</v>
      </c>
      <c r="G80" s="12">
        <v>61.56</v>
      </c>
      <c r="H80" s="6">
        <f>G80*0.6</f>
        <v>36.936</v>
      </c>
      <c r="I80" s="6">
        <f>H80+F80</f>
        <v>58.936</v>
      </c>
      <c r="J80" s="6">
        <f>RANK(I80,I$78:I$80,0)</f>
        <v>3</v>
      </c>
    </row>
    <row r="81" spans="1:10" ht="51.95" customHeight="1">
      <c r="A81" s="2" t="s">
        <v>0</v>
      </c>
      <c r="B81" s="2" t="s">
        <v>1</v>
      </c>
      <c r="C81" s="2" t="s">
        <v>2</v>
      </c>
      <c r="D81" s="2" t="s">
        <v>3</v>
      </c>
      <c r="E81" s="2" t="s">
        <v>4</v>
      </c>
      <c r="F81" s="2" t="s">
        <v>5</v>
      </c>
      <c r="G81" s="11" t="s">
        <v>6</v>
      </c>
      <c r="H81" s="2" t="s">
        <v>7</v>
      </c>
      <c r="I81" s="2" t="s">
        <v>8</v>
      </c>
      <c r="J81" s="2" t="s">
        <v>9</v>
      </c>
    </row>
    <row r="82" spans="1:10" ht="24.95" customHeight="1">
      <c r="A82" s="3">
        <v>324073011</v>
      </c>
      <c r="B82" s="4" t="s">
        <v>84</v>
      </c>
      <c r="C82" s="3">
        <v>8108</v>
      </c>
      <c r="D82" s="6" t="s">
        <v>81</v>
      </c>
      <c r="E82" s="5">
        <v>52</v>
      </c>
      <c r="F82" s="6">
        <f t="shared" ref="F82:F87" si="17">E82*0.4</f>
        <v>20.8</v>
      </c>
      <c r="G82" s="12">
        <v>75.8</v>
      </c>
      <c r="H82" s="6">
        <f t="shared" ref="H82:H87" si="18">G82*0.6</f>
        <v>45.48</v>
      </c>
      <c r="I82" s="6">
        <f t="shared" ref="I82:I87" si="19">H82+F82</f>
        <v>66.28</v>
      </c>
      <c r="J82" s="6">
        <f t="shared" ref="J82:J87" si="20">RANK(I82,I$82:I$87,0)</f>
        <v>1</v>
      </c>
    </row>
    <row r="83" spans="1:10" ht="24.95" customHeight="1">
      <c r="A83" s="3">
        <v>324073002</v>
      </c>
      <c r="B83" s="4" t="s">
        <v>89</v>
      </c>
      <c r="C83" s="3">
        <v>8108</v>
      </c>
      <c r="D83" s="6" t="s">
        <v>81</v>
      </c>
      <c r="E83" s="5">
        <v>42</v>
      </c>
      <c r="F83" s="6">
        <f t="shared" si="17"/>
        <v>16.8</v>
      </c>
      <c r="G83" s="12">
        <v>77.3</v>
      </c>
      <c r="H83" s="6">
        <f t="shared" si="18"/>
        <v>46.379999999999995</v>
      </c>
      <c r="I83" s="6">
        <f t="shared" si="19"/>
        <v>63.179999999999993</v>
      </c>
      <c r="J83" s="6">
        <f t="shared" si="20"/>
        <v>2</v>
      </c>
    </row>
    <row r="84" spans="1:10" ht="24.95" customHeight="1">
      <c r="A84" s="3">
        <v>324073010</v>
      </c>
      <c r="B84" s="4" t="s">
        <v>85</v>
      </c>
      <c r="C84" s="3">
        <v>8108</v>
      </c>
      <c r="D84" s="6" t="s">
        <v>81</v>
      </c>
      <c r="E84" s="5">
        <v>48.25</v>
      </c>
      <c r="F84" s="6">
        <f t="shared" si="17"/>
        <v>19.3</v>
      </c>
      <c r="G84" s="12">
        <v>70.680000000000007</v>
      </c>
      <c r="H84" s="6">
        <f t="shared" si="18"/>
        <v>42.408000000000001</v>
      </c>
      <c r="I84" s="6">
        <f t="shared" si="19"/>
        <v>61.707999999999998</v>
      </c>
      <c r="J84" s="6">
        <f t="shared" si="20"/>
        <v>3</v>
      </c>
    </row>
    <row r="85" spans="1:10" ht="24.95" customHeight="1">
      <c r="A85" s="3">
        <v>324073004</v>
      </c>
      <c r="B85" s="4" t="s">
        <v>86</v>
      </c>
      <c r="C85" s="3">
        <v>8108</v>
      </c>
      <c r="D85" s="6" t="s">
        <v>81</v>
      </c>
      <c r="E85" s="5">
        <v>46.25</v>
      </c>
      <c r="F85" s="6">
        <f t="shared" si="17"/>
        <v>18.5</v>
      </c>
      <c r="G85" s="12">
        <v>66.42</v>
      </c>
      <c r="H85" s="6">
        <f t="shared" si="18"/>
        <v>39.851999999999997</v>
      </c>
      <c r="I85" s="6">
        <f t="shared" si="19"/>
        <v>58.351999999999997</v>
      </c>
      <c r="J85" s="6">
        <f t="shared" si="20"/>
        <v>4</v>
      </c>
    </row>
    <row r="86" spans="1:10" ht="24.95" customHeight="1">
      <c r="A86" s="3">
        <v>324073003</v>
      </c>
      <c r="B86" s="4" t="s">
        <v>87</v>
      </c>
      <c r="C86" s="3">
        <v>8108</v>
      </c>
      <c r="D86" s="6" t="s">
        <v>81</v>
      </c>
      <c r="E86" s="5">
        <v>43.5</v>
      </c>
      <c r="F86" s="6">
        <f t="shared" si="17"/>
        <v>17.400000000000002</v>
      </c>
      <c r="G86" s="12">
        <v>67.08</v>
      </c>
      <c r="H86" s="6">
        <f t="shared" si="18"/>
        <v>40.247999999999998</v>
      </c>
      <c r="I86" s="6">
        <f t="shared" si="19"/>
        <v>57.647999999999996</v>
      </c>
      <c r="J86" s="6">
        <f t="shared" si="20"/>
        <v>5</v>
      </c>
    </row>
    <row r="87" spans="1:10" ht="24.95" customHeight="1">
      <c r="A87" s="3">
        <v>324073008</v>
      </c>
      <c r="B87" s="4" t="s">
        <v>88</v>
      </c>
      <c r="C87" s="3">
        <v>8108</v>
      </c>
      <c r="D87" s="6" t="s">
        <v>81</v>
      </c>
      <c r="E87" s="5">
        <v>42.5</v>
      </c>
      <c r="F87" s="6">
        <f t="shared" si="17"/>
        <v>17</v>
      </c>
      <c r="G87" s="12">
        <v>64.239999999999995</v>
      </c>
      <c r="H87" s="6">
        <f t="shared" si="18"/>
        <v>38.543999999999997</v>
      </c>
      <c r="I87" s="6">
        <f t="shared" si="19"/>
        <v>55.543999999999997</v>
      </c>
      <c r="J87" s="6">
        <f t="shared" si="20"/>
        <v>6</v>
      </c>
    </row>
    <row r="88" spans="1:10" ht="59.1" customHeight="1">
      <c r="A88" s="2" t="s">
        <v>0</v>
      </c>
      <c r="B88" s="2" t="s">
        <v>1</v>
      </c>
      <c r="C88" s="2" t="s">
        <v>2</v>
      </c>
      <c r="D88" s="2" t="s">
        <v>3</v>
      </c>
      <c r="E88" s="2" t="s">
        <v>4</v>
      </c>
      <c r="F88" s="2" t="s">
        <v>5</v>
      </c>
      <c r="G88" s="11" t="s">
        <v>6</v>
      </c>
      <c r="H88" s="2" t="s">
        <v>7</v>
      </c>
      <c r="I88" s="2" t="s">
        <v>8</v>
      </c>
      <c r="J88" s="2" t="s">
        <v>9</v>
      </c>
    </row>
    <row r="89" spans="1:10" ht="24.95" customHeight="1">
      <c r="A89" s="3">
        <v>324073015</v>
      </c>
      <c r="B89" s="4" t="s">
        <v>90</v>
      </c>
      <c r="C89" s="3">
        <v>8109</v>
      </c>
      <c r="D89" s="6" t="s">
        <v>81</v>
      </c>
      <c r="E89" s="5">
        <v>33.75</v>
      </c>
      <c r="F89" s="6">
        <f>E89*0.4</f>
        <v>13.5</v>
      </c>
      <c r="G89" s="12">
        <v>71.400000000000006</v>
      </c>
      <c r="H89" s="6">
        <f>G89*0.6</f>
        <v>42.84</v>
      </c>
      <c r="I89" s="6">
        <f>H89+F89</f>
        <v>56.34</v>
      </c>
      <c r="J89" s="6">
        <f>RANK(I89,I$89:I$91,0)</f>
        <v>1</v>
      </c>
    </row>
    <row r="90" spans="1:10" ht="24.95" customHeight="1">
      <c r="A90" s="3">
        <v>324073017</v>
      </c>
      <c r="B90" s="4" t="s">
        <v>91</v>
      </c>
      <c r="C90" s="3">
        <v>8109</v>
      </c>
      <c r="D90" s="6" t="s">
        <v>81</v>
      </c>
      <c r="E90" s="5">
        <v>33.5</v>
      </c>
      <c r="F90" s="6">
        <f>E90*0.4</f>
        <v>13.4</v>
      </c>
      <c r="G90" s="12">
        <v>66.44</v>
      </c>
      <c r="H90" s="6">
        <f>G90*0.6</f>
        <v>39.863999999999997</v>
      </c>
      <c r="I90" s="6">
        <f>H90+F90</f>
        <v>53.264000000000003</v>
      </c>
      <c r="J90" s="6">
        <f>RANK(I90,I$89:I$91,0)</f>
        <v>2</v>
      </c>
    </row>
    <row r="91" spans="1:10" ht="24.95" customHeight="1">
      <c r="A91" s="3">
        <v>324073016</v>
      </c>
      <c r="B91" s="4" t="s">
        <v>92</v>
      </c>
      <c r="C91" s="3">
        <v>8109</v>
      </c>
      <c r="D91" s="6" t="s">
        <v>81</v>
      </c>
      <c r="E91" s="5">
        <v>16</v>
      </c>
      <c r="F91" s="6">
        <f>E91*0.4</f>
        <v>6.4</v>
      </c>
      <c r="G91" s="12">
        <v>67.52</v>
      </c>
      <c r="H91" s="6">
        <f>G91*0.6</f>
        <v>40.512</v>
      </c>
      <c r="I91" s="6">
        <f>H91+F91</f>
        <v>46.911999999999999</v>
      </c>
      <c r="J91" s="6">
        <f>RANK(I91,I$89:I$91,0)</f>
        <v>3</v>
      </c>
    </row>
    <row r="92" spans="1:10" ht="50.1" customHeight="1">
      <c r="A92" s="2" t="s">
        <v>0</v>
      </c>
      <c r="B92" s="2" t="s">
        <v>1</v>
      </c>
      <c r="C92" s="2" t="s">
        <v>2</v>
      </c>
      <c r="D92" s="2" t="s">
        <v>3</v>
      </c>
      <c r="E92" s="2" t="s">
        <v>4</v>
      </c>
      <c r="F92" s="2" t="s">
        <v>5</v>
      </c>
      <c r="G92" s="11" t="s">
        <v>6</v>
      </c>
      <c r="H92" s="2" t="s">
        <v>7</v>
      </c>
      <c r="I92" s="2" t="s">
        <v>8</v>
      </c>
      <c r="J92" s="2" t="s">
        <v>9</v>
      </c>
    </row>
    <row r="93" spans="1:10" ht="24.95" customHeight="1">
      <c r="A93" s="3">
        <v>324073018</v>
      </c>
      <c r="B93" s="4" t="s">
        <v>95</v>
      </c>
      <c r="C93" s="3">
        <v>8110</v>
      </c>
      <c r="D93" s="6" t="s">
        <v>94</v>
      </c>
      <c r="E93" s="5">
        <v>54</v>
      </c>
      <c r="F93" s="6">
        <f t="shared" ref="F93:F98" si="21">E93*0.4</f>
        <v>21.6</v>
      </c>
      <c r="G93" s="12">
        <v>82.8</v>
      </c>
      <c r="H93" s="6">
        <f t="shared" ref="H93:H98" si="22">G93*0.6</f>
        <v>49.68</v>
      </c>
      <c r="I93" s="6">
        <f t="shared" ref="I93:I98" si="23">H93+F93</f>
        <v>71.28</v>
      </c>
      <c r="J93" s="6">
        <f t="shared" ref="J93:J98" si="24">RANK(I93,I$93:I$98,0)</f>
        <v>1</v>
      </c>
    </row>
    <row r="94" spans="1:10" ht="24.95" customHeight="1">
      <c r="A94" s="3">
        <v>324073020</v>
      </c>
      <c r="B94" s="4" t="s">
        <v>98</v>
      </c>
      <c r="C94" s="3">
        <v>8110</v>
      </c>
      <c r="D94" s="6" t="s">
        <v>94</v>
      </c>
      <c r="E94" s="5">
        <v>46</v>
      </c>
      <c r="F94" s="6">
        <f t="shared" si="21"/>
        <v>18.400000000000002</v>
      </c>
      <c r="G94" s="12">
        <v>84.88</v>
      </c>
      <c r="H94" s="6">
        <f t="shared" si="22"/>
        <v>50.927999999999997</v>
      </c>
      <c r="I94" s="6">
        <f t="shared" si="23"/>
        <v>69.328000000000003</v>
      </c>
      <c r="J94" s="6">
        <f t="shared" si="24"/>
        <v>2</v>
      </c>
    </row>
    <row r="95" spans="1:10" ht="24.95" customHeight="1">
      <c r="A95" s="3">
        <v>324073019</v>
      </c>
      <c r="B95" s="4" t="s">
        <v>97</v>
      </c>
      <c r="C95" s="3">
        <v>8110</v>
      </c>
      <c r="D95" s="6" t="s">
        <v>94</v>
      </c>
      <c r="E95" s="5">
        <v>51.25</v>
      </c>
      <c r="F95" s="6">
        <f t="shared" si="21"/>
        <v>20.5</v>
      </c>
      <c r="G95" s="12">
        <v>80.94</v>
      </c>
      <c r="H95" s="6">
        <f t="shared" si="22"/>
        <v>48.564</v>
      </c>
      <c r="I95" s="6">
        <f t="shared" si="23"/>
        <v>69.063999999999993</v>
      </c>
      <c r="J95" s="6">
        <f t="shared" si="24"/>
        <v>3</v>
      </c>
    </row>
    <row r="96" spans="1:10" ht="24.95" customHeight="1">
      <c r="A96" s="3">
        <v>324073022</v>
      </c>
      <c r="B96" s="4" t="s">
        <v>96</v>
      </c>
      <c r="C96" s="3">
        <v>8110</v>
      </c>
      <c r="D96" s="6" t="s">
        <v>94</v>
      </c>
      <c r="E96" s="5">
        <v>53.75</v>
      </c>
      <c r="F96" s="6">
        <f t="shared" si="21"/>
        <v>21.5</v>
      </c>
      <c r="G96" s="12">
        <v>79.180000000000007</v>
      </c>
      <c r="H96" s="6">
        <f t="shared" si="22"/>
        <v>47.508000000000003</v>
      </c>
      <c r="I96" s="6">
        <f t="shared" si="23"/>
        <v>69.00800000000001</v>
      </c>
      <c r="J96" s="6">
        <f t="shared" si="24"/>
        <v>4</v>
      </c>
    </row>
    <row r="97" spans="1:10" ht="24.95" customHeight="1">
      <c r="A97" s="3">
        <v>324073023</v>
      </c>
      <c r="B97" s="4" t="s">
        <v>93</v>
      </c>
      <c r="C97" s="3">
        <v>8110</v>
      </c>
      <c r="D97" s="6" t="s">
        <v>94</v>
      </c>
      <c r="E97" s="5">
        <v>55.25</v>
      </c>
      <c r="F97" s="6">
        <f t="shared" si="21"/>
        <v>22.1</v>
      </c>
      <c r="G97" s="12">
        <v>77.7</v>
      </c>
      <c r="H97" s="6">
        <f t="shared" si="22"/>
        <v>46.62</v>
      </c>
      <c r="I97" s="6">
        <f t="shared" si="23"/>
        <v>68.72</v>
      </c>
      <c r="J97" s="6">
        <f t="shared" si="24"/>
        <v>5</v>
      </c>
    </row>
    <row r="98" spans="1:10" ht="24.95" customHeight="1">
      <c r="A98" s="3">
        <v>324073021</v>
      </c>
      <c r="B98" s="4" t="s">
        <v>99</v>
      </c>
      <c r="C98" s="3">
        <v>8110</v>
      </c>
      <c r="D98" s="6" t="s">
        <v>94</v>
      </c>
      <c r="E98" s="5">
        <v>40.5</v>
      </c>
      <c r="F98" s="6">
        <f t="shared" si="21"/>
        <v>16.2</v>
      </c>
      <c r="G98" s="12">
        <v>79.72</v>
      </c>
      <c r="H98" s="6">
        <f t="shared" si="22"/>
        <v>47.832000000000001</v>
      </c>
      <c r="I98" s="6">
        <f t="shared" si="23"/>
        <v>64.031999999999996</v>
      </c>
      <c r="J98" s="6">
        <f t="shared" si="24"/>
        <v>6</v>
      </c>
    </row>
    <row r="99" spans="1:10" ht="48" customHeight="1">
      <c r="A99" s="2" t="s">
        <v>0</v>
      </c>
      <c r="B99" s="2" t="s">
        <v>1</v>
      </c>
      <c r="C99" s="2" t="s">
        <v>2</v>
      </c>
      <c r="D99" s="2" t="s">
        <v>3</v>
      </c>
      <c r="E99" s="2" t="s">
        <v>4</v>
      </c>
      <c r="F99" s="2" t="s">
        <v>5</v>
      </c>
      <c r="G99" s="11" t="s">
        <v>6</v>
      </c>
      <c r="H99" s="2" t="s">
        <v>7</v>
      </c>
      <c r="I99" s="2" t="s">
        <v>8</v>
      </c>
      <c r="J99" s="2" t="s">
        <v>9</v>
      </c>
    </row>
    <row r="100" spans="1:10" ht="24.95" customHeight="1">
      <c r="A100" s="3">
        <v>324073026</v>
      </c>
      <c r="B100" s="4" t="s">
        <v>100</v>
      </c>
      <c r="C100" s="3">
        <v>8111</v>
      </c>
      <c r="D100" s="6" t="s">
        <v>94</v>
      </c>
      <c r="E100" s="5">
        <v>56.25</v>
      </c>
      <c r="F100" s="6">
        <f>E100*0.4</f>
        <v>22.5</v>
      </c>
      <c r="G100" s="12">
        <v>87.3</v>
      </c>
      <c r="H100" s="6">
        <f>G100*0.6</f>
        <v>52.379999999999995</v>
      </c>
      <c r="I100" s="6">
        <f>H100+F100</f>
        <v>74.88</v>
      </c>
      <c r="J100" s="6">
        <f>RANK(I100,I$100:I$102,0)</f>
        <v>1</v>
      </c>
    </row>
    <row r="101" spans="1:10" ht="24.95" customHeight="1">
      <c r="A101" s="3">
        <v>324073024</v>
      </c>
      <c r="B101" s="4" t="s">
        <v>102</v>
      </c>
      <c r="C101" s="3">
        <v>8111</v>
      </c>
      <c r="D101" s="6" t="s">
        <v>94</v>
      </c>
      <c r="E101" s="5">
        <v>43.25</v>
      </c>
      <c r="F101" s="6">
        <f>E101*0.4</f>
        <v>17.3</v>
      </c>
      <c r="G101" s="12">
        <v>71.760000000000005</v>
      </c>
      <c r="H101" s="6">
        <f>G101*0.6</f>
        <v>43.056000000000004</v>
      </c>
      <c r="I101" s="6">
        <f>H101+F101</f>
        <v>60.356000000000009</v>
      </c>
      <c r="J101" s="6">
        <f>RANK(I101,I$100:I$102,0)</f>
        <v>2</v>
      </c>
    </row>
    <row r="102" spans="1:10" ht="24.95" customHeight="1">
      <c r="A102" s="3">
        <v>324073029</v>
      </c>
      <c r="B102" s="4" t="s">
        <v>101</v>
      </c>
      <c r="C102" s="3">
        <v>8111</v>
      </c>
      <c r="D102" s="6" t="s">
        <v>94</v>
      </c>
      <c r="E102" s="5">
        <v>49.75</v>
      </c>
      <c r="F102" s="6">
        <f>E102*0.4</f>
        <v>19.900000000000002</v>
      </c>
      <c r="G102" s="12">
        <v>0</v>
      </c>
      <c r="H102" s="6">
        <f>G102*0.6</f>
        <v>0</v>
      </c>
      <c r="I102" s="6">
        <f>H102+F102</f>
        <v>19.900000000000002</v>
      </c>
      <c r="J102" s="6">
        <f>RANK(I102,I$100:I$102,0)</f>
        <v>3</v>
      </c>
    </row>
    <row r="103" spans="1:10" ht="51.95" customHeight="1">
      <c r="A103" s="2" t="s">
        <v>0</v>
      </c>
      <c r="B103" s="2" t="s">
        <v>1</v>
      </c>
      <c r="C103" s="2" t="s">
        <v>2</v>
      </c>
      <c r="D103" s="2" t="s">
        <v>3</v>
      </c>
      <c r="E103" s="2" t="s">
        <v>4</v>
      </c>
      <c r="F103" s="2" t="s">
        <v>5</v>
      </c>
      <c r="G103" s="11" t="s">
        <v>6</v>
      </c>
      <c r="H103" s="2" t="s">
        <v>7</v>
      </c>
      <c r="I103" s="2" t="s">
        <v>8</v>
      </c>
      <c r="J103" s="2" t="s">
        <v>9</v>
      </c>
    </row>
    <row r="104" spans="1:10" ht="24.95" customHeight="1">
      <c r="A104" s="3">
        <v>324073030</v>
      </c>
      <c r="B104" s="4" t="s">
        <v>106</v>
      </c>
      <c r="C104" s="3">
        <v>8112</v>
      </c>
      <c r="D104" s="6" t="s">
        <v>104</v>
      </c>
      <c r="E104" s="5">
        <v>41.25</v>
      </c>
      <c r="F104" s="6">
        <f t="shared" ref="F104:F109" si="25">E104*0.4</f>
        <v>16.5</v>
      </c>
      <c r="G104" s="12">
        <v>80.599999999999994</v>
      </c>
      <c r="H104" s="6">
        <f t="shared" ref="H104:H109" si="26">G104*0.6</f>
        <v>48.359999999999992</v>
      </c>
      <c r="I104" s="6">
        <f t="shared" ref="I104:I109" si="27">H104+F104</f>
        <v>64.859999999999985</v>
      </c>
      <c r="J104" s="6">
        <f t="shared" ref="J104:J109" si="28">RANK(I104,I$104:I$109,0)</f>
        <v>1</v>
      </c>
    </row>
    <row r="105" spans="1:10" ht="24.95" customHeight="1">
      <c r="A105" s="3">
        <v>324073104</v>
      </c>
      <c r="B105" s="4" t="s">
        <v>103</v>
      </c>
      <c r="C105" s="3">
        <v>8112</v>
      </c>
      <c r="D105" s="6" t="s">
        <v>104</v>
      </c>
      <c r="E105" s="5">
        <v>48.25</v>
      </c>
      <c r="F105" s="6">
        <f t="shared" si="25"/>
        <v>19.3</v>
      </c>
      <c r="G105" s="12">
        <v>71.56</v>
      </c>
      <c r="H105" s="6">
        <f t="shared" si="26"/>
        <v>42.936</v>
      </c>
      <c r="I105" s="6">
        <f t="shared" si="27"/>
        <v>62.236000000000004</v>
      </c>
      <c r="J105" s="6">
        <f t="shared" si="28"/>
        <v>2</v>
      </c>
    </row>
    <row r="106" spans="1:10" ht="24.95" customHeight="1">
      <c r="A106" s="3">
        <v>324073105</v>
      </c>
      <c r="B106" s="4" t="s">
        <v>105</v>
      </c>
      <c r="C106" s="3">
        <v>8112</v>
      </c>
      <c r="D106" s="6" t="s">
        <v>104</v>
      </c>
      <c r="E106" s="5">
        <v>44.25</v>
      </c>
      <c r="F106" s="6">
        <f t="shared" si="25"/>
        <v>17.7</v>
      </c>
      <c r="G106" s="12">
        <v>71.3</v>
      </c>
      <c r="H106" s="6">
        <f t="shared" si="26"/>
        <v>42.779999999999994</v>
      </c>
      <c r="I106" s="6">
        <f t="shared" si="27"/>
        <v>60.47999999999999</v>
      </c>
      <c r="J106" s="6">
        <f t="shared" si="28"/>
        <v>3</v>
      </c>
    </row>
    <row r="107" spans="1:10" ht="24.95" customHeight="1">
      <c r="A107" s="3">
        <v>324073103</v>
      </c>
      <c r="B107" s="4" t="s">
        <v>108</v>
      </c>
      <c r="C107" s="3">
        <v>8112</v>
      </c>
      <c r="D107" s="6" t="s">
        <v>104</v>
      </c>
      <c r="E107" s="5">
        <v>37.5</v>
      </c>
      <c r="F107" s="6">
        <f t="shared" si="25"/>
        <v>15</v>
      </c>
      <c r="G107" s="12">
        <v>73.819999999999993</v>
      </c>
      <c r="H107" s="6">
        <f t="shared" si="26"/>
        <v>44.291999999999994</v>
      </c>
      <c r="I107" s="6">
        <f t="shared" si="27"/>
        <v>59.291999999999994</v>
      </c>
      <c r="J107" s="6">
        <f t="shared" si="28"/>
        <v>4</v>
      </c>
    </row>
    <row r="108" spans="1:10" ht="24.95" customHeight="1">
      <c r="A108" s="3">
        <v>324073102</v>
      </c>
      <c r="B108" s="4" t="s">
        <v>55</v>
      </c>
      <c r="C108" s="3">
        <v>8112</v>
      </c>
      <c r="D108" s="6" t="s">
        <v>104</v>
      </c>
      <c r="E108" s="5">
        <v>35</v>
      </c>
      <c r="F108" s="6">
        <f t="shared" si="25"/>
        <v>14</v>
      </c>
      <c r="G108" s="12">
        <v>70.8</v>
      </c>
      <c r="H108" s="6">
        <f t="shared" si="26"/>
        <v>42.48</v>
      </c>
      <c r="I108" s="6">
        <f t="shared" si="27"/>
        <v>56.48</v>
      </c>
      <c r="J108" s="6">
        <f t="shared" si="28"/>
        <v>5</v>
      </c>
    </row>
    <row r="109" spans="1:10" ht="24.95" customHeight="1">
      <c r="A109" s="3">
        <v>324073101</v>
      </c>
      <c r="B109" s="7" t="s">
        <v>107</v>
      </c>
      <c r="C109" s="3">
        <v>8112</v>
      </c>
      <c r="D109" s="6" t="s">
        <v>104</v>
      </c>
      <c r="E109" s="5">
        <v>40.75</v>
      </c>
      <c r="F109" s="6">
        <f t="shared" si="25"/>
        <v>16.3</v>
      </c>
      <c r="G109" s="12">
        <v>56.32</v>
      </c>
      <c r="H109" s="6">
        <f t="shared" si="26"/>
        <v>33.792000000000002</v>
      </c>
      <c r="I109" s="6">
        <f t="shared" si="27"/>
        <v>50.091999999999999</v>
      </c>
      <c r="J109" s="6">
        <f t="shared" si="28"/>
        <v>6</v>
      </c>
    </row>
    <row r="110" spans="1:10" ht="50.1" customHeight="1">
      <c r="A110" s="2" t="s">
        <v>0</v>
      </c>
      <c r="B110" s="2" t="s">
        <v>1</v>
      </c>
      <c r="C110" s="2" t="s">
        <v>2</v>
      </c>
      <c r="D110" s="2" t="s">
        <v>3</v>
      </c>
      <c r="E110" s="2" t="s">
        <v>4</v>
      </c>
      <c r="F110" s="2" t="s">
        <v>5</v>
      </c>
      <c r="G110" s="11" t="s">
        <v>6</v>
      </c>
      <c r="H110" s="2" t="s">
        <v>7</v>
      </c>
      <c r="I110" s="2" t="s">
        <v>8</v>
      </c>
      <c r="J110" s="2" t="s">
        <v>9</v>
      </c>
    </row>
    <row r="111" spans="1:10" ht="24.95" customHeight="1">
      <c r="A111" s="3">
        <v>324073121</v>
      </c>
      <c r="B111" s="4" t="s">
        <v>112</v>
      </c>
      <c r="C111" s="3">
        <v>8113</v>
      </c>
      <c r="D111" s="6" t="s">
        <v>110</v>
      </c>
      <c r="E111" s="5">
        <v>48</v>
      </c>
      <c r="F111" s="6">
        <f t="shared" ref="F111:F131" si="29">E111*0.4</f>
        <v>19.200000000000003</v>
      </c>
      <c r="G111" s="12">
        <v>90.7</v>
      </c>
      <c r="H111" s="6">
        <f t="shared" ref="H111:H131" si="30">G111*0.6</f>
        <v>54.42</v>
      </c>
      <c r="I111" s="6">
        <f t="shared" ref="I111:I131" si="31">H111+F111</f>
        <v>73.62</v>
      </c>
      <c r="J111" s="6">
        <f t="shared" ref="J111:J131" si="32">RANK(I111,I$111:I$131,0)</f>
        <v>1</v>
      </c>
    </row>
    <row r="112" spans="1:10" ht="24.95" customHeight="1">
      <c r="A112" s="3">
        <v>324073112</v>
      </c>
      <c r="B112" s="4" t="s">
        <v>109</v>
      </c>
      <c r="C112" s="3">
        <v>8113</v>
      </c>
      <c r="D112" s="6" t="s">
        <v>110</v>
      </c>
      <c r="E112" s="5">
        <v>55.5</v>
      </c>
      <c r="F112" s="6">
        <f t="shared" si="29"/>
        <v>22.200000000000003</v>
      </c>
      <c r="G112" s="12">
        <v>79.400000000000006</v>
      </c>
      <c r="H112" s="6">
        <f t="shared" si="30"/>
        <v>47.64</v>
      </c>
      <c r="I112" s="6">
        <f t="shared" si="31"/>
        <v>69.84</v>
      </c>
      <c r="J112" s="6">
        <f t="shared" si="32"/>
        <v>2</v>
      </c>
    </row>
    <row r="113" spans="1:10" ht="24.95" customHeight="1">
      <c r="A113" s="3">
        <v>324073125</v>
      </c>
      <c r="B113" s="4" t="s">
        <v>111</v>
      </c>
      <c r="C113" s="3">
        <v>8113</v>
      </c>
      <c r="D113" s="6" t="s">
        <v>110</v>
      </c>
      <c r="E113" s="5">
        <v>49.5</v>
      </c>
      <c r="F113" s="6">
        <f t="shared" si="29"/>
        <v>19.8</v>
      </c>
      <c r="G113" s="12">
        <v>74.06</v>
      </c>
      <c r="H113" s="6">
        <f t="shared" si="30"/>
        <v>44.436</v>
      </c>
      <c r="I113" s="6">
        <f t="shared" si="31"/>
        <v>64.236000000000004</v>
      </c>
      <c r="J113" s="6">
        <f t="shared" si="32"/>
        <v>3</v>
      </c>
    </row>
    <row r="114" spans="1:10" ht="24.95" customHeight="1">
      <c r="A114" s="3">
        <v>324073118</v>
      </c>
      <c r="B114" s="4" t="s">
        <v>122</v>
      </c>
      <c r="C114" s="3">
        <v>8113</v>
      </c>
      <c r="D114" s="6" t="s">
        <v>110</v>
      </c>
      <c r="E114" s="5">
        <v>40</v>
      </c>
      <c r="F114" s="6">
        <f t="shared" si="29"/>
        <v>16</v>
      </c>
      <c r="G114" s="12">
        <v>78.739999999999995</v>
      </c>
      <c r="H114" s="6">
        <f t="shared" si="30"/>
        <v>47.243999999999993</v>
      </c>
      <c r="I114" s="6">
        <f t="shared" si="31"/>
        <v>63.243999999999993</v>
      </c>
      <c r="J114" s="6">
        <f t="shared" si="32"/>
        <v>4</v>
      </c>
    </row>
    <row r="115" spans="1:10" ht="24.95" customHeight="1">
      <c r="A115" s="3">
        <v>324073113</v>
      </c>
      <c r="B115" s="4" t="s">
        <v>118</v>
      </c>
      <c r="C115" s="3">
        <v>8113</v>
      </c>
      <c r="D115" s="6" t="s">
        <v>110</v>
      </c>
      <c r="E115" s="5">
        <v>42.25</v>
      </c>
      <c r="F115" s="6">
        <f t="shared" si="29"/>
        <v>16.900000000000002</v>
      </c>
      <c r="G115" s="12">
        <v>75.16</v>
      </c>
      <c r="H115" s="6">
        <f t="shared" si="30"/>
        <v>45.095999999999997</v>
      </c>
      <c r="I115" s="6">
        <f t="shared" si="31"/>
        <v>61.995999999999995</v>
      </c>
      <c r="J115" s="6">
        <f t="shared" si="32"/>
        <v>5</v>
      </c>
    </row>
    <row r="116" spans="1:10" ht="24.95" customHeight="1">
      <c r="A116" s="3">
        <v>324073108</v>
      </c>
      <c r="B116" s="4" t="s">
        <v>113</v>
      </c>
      <c r="C116" s="3">
        <v>8113</v>
      </c>
      <c r="D116" s="6" t="s">
        <v>110</v>
      </c>
      <c r="E116" s="5">
        <v>44</v>
      </c>
      <c r="F116" s="6">
        <f t="shared" si="29"/>
        <v>17.600000000000001</v>
      </c>
      <c r="G116" s="12">
        <v>73.52</v>
      </c>
      <c r="H116" s="6">
        <f t="shared" si="30"/>
        <v>44.111999999999995</v>
      </c>
      <c r="I116" s="6">
        <f t="shared" si="31"/>
        <v>61.711999999999996</v>
      </c>
      <c r="J116" s="6">
        <f t="shared" si="32"/>
        <v>6</v>
      </c>
    </row>
    <row r="117" spans="1:10" ht="24.95" customHeight="1">
      <c r="A117" s="3">
        <v>324073106</v>
      </c>
      <c r="B117" s="4" t="s">
        <v>119</v>
      </c>
      <c r="C117" s="3">
        <v>8113</v>
      </c>
      <c r="D117" s="6" t="s">
        <v>110</v>
      </c>
      <c r="E117" s="5">
        <v>41</v>
      </c>
      <c r="F117" s="6">
        <f t="shared" si="29"/>
        <v>16.400000000000002</v>
      </c>
      <c r="G117" s="12">
        <v>75.12</v>
      </c>
      <c r="H117" s="6">
        <f t="shared" si="30"/>
        <v>45.072000000000003</v>
      </c>
      <c r="I117" s="6">
        <f t="shared" si="31"/>
        <v>61.472000000000008</v>
      </c>
      <c r="J117" s="6">
        <f t="shared" si="32"/>
        <v>7</v>
      </c>
    </row>
    <row r="118" spans="1:10" ht="24.95" customHeight="1">
      <c r="A118" s="3">
        <v>324073111</v>
      </c>
      <c r="B118" s="4" t="s">
        <v>121</v>
      </c>
      <c r="C118" s="3">
        <v>8113</v>
      </c>
      <c r="D118" s="6" t="s">
        <v>110</v>
      </c>
      <c r="E118" s="5">
        <v>40</v>
      </c>
      <c r="F118" s="6">
        <f t="shared" si="29"/>
        <v>16</v>
      </c>
      <c r="G118" s="12">
        <v>74.540000000000006</v>
      </c>
      <c r="H118" s="6">
        <f t="shared" si="30"/>
        <v>44.724000000000004</v>
      </c>
      <c r="I118" s="6">
        <f t="shared" si="31"/>
        <v>60.724000000000004</v>
      </c>
      <c r="J118" s="6">
        <f t="shared" si="32"/>
        <v>8</v>
      </c>
    </row>
    <row r="119" spans="1:10" ht="24.95" customHeight="1">
      <c r="A119" s="3">
        <v>324073120</v>
      </c>
      <c r="B119" s="4" t="s">
        <v>115</v>
      </c>
      <c r="C119" s="3">
        <v>8113</v>
      </c>
      <c r="D119" s="6" t="s">
        <v>110</v>
      </c>
      <c r="E119" s="5">
        <v>44</v>
      </c>
      <c r="F119" s="6">
        <f t="shared" si="29"/>
        <v>17.600000000000001</v>
      </c>
      <c r="G119" s="12">
        <v>70.52</v>
      </c>
      <c r="H119" s="6">
        <f t="shared" si="30"/>
        <v>42.311999999999998</v>
      </c>
      <c r="I119" s="6">
        <f t="shared" si="31"/>
        <v>59.911999999999999</v>
      </c>
      <c r="J119" s="6">
        <f t="shared" si="32"/>
        <v>9</v>
      </c>
    </row>
    <row r="120" spans="1:10" ht="24.95" customHeight="1">
      <c r="A120" s="3">
        <v>324073127</v>
      </c>
      <c r="B120" s="4" t="s">
        <v>116</v>
      </c>
      <c r="C120" s="3">
        <v>8113</v>
      </c>
      <c r="D120" s="6" t="s">
        <v>110</v>
      </c>
      <c r="E120" s="5">
        <v>44</v>
      </c>
      <c r="F120" s="6">
        <f t="shared" si="29"/>
        <v>17.600000000000001</v>
      </c>
      <c r="G120" s="12">
        <v>70.42</v>
      </c>
      <c r="H120" s="6">
        <f t="shared" si="30"/>
        <v>42.252000000000002</v>
      </c>
      <c r="I120" s="6">
        <f t="shared" si="31"/>
        <v>59.852000000000004</v>
      </c>
      <c r="J120" s="6">
        <f t="shared" si="32"/>
        <v>10</v>
      </c>
    </row>
    <row r="121" spans="1:10" ht="24.95" customHeight="1">
      <c r="A121" s="3">
        <v>324073109</v>
      </c>
      <c r="B121" s="4" t="s">
        <v>114</v>
      </c>
      <c r="C121" s="3">
        <v>8113</v>
      </c>
      <c r="D121" s="6" t="s">
        <v>110</v>
      </c>
      <c r="E121" s="5">
        <v>44</v>
      </c>
      <c r="F121" s="6">
        <f t="shared" si="29"/>
        <v>17.600000000000001</v>
      </c>
      <c r="G121" s="12">
        <v>70.02</v>
      </c>
      <c r="H121" s="6">
        <f t="shared" si="30"/>
        <v>42.011999999999993</v>
      </c>
      <c r="I121" s="6">
        <f t="shared" si="31"/>
        <v>59.611999999999995</v>
      </c>
      <c r="J121" s="6">
        <f t="shared" si="32"/>
        <v>11</v>
      </c>
    </row>
    <row r="122" spans="1:10" ht="24.95" customHeight="1">
      <c r="A122" s="3">
        <v>324073110</v>
      </c>
      <c r="B122" s="4" t="s">
        <v>123</v>
      </c>
      <c r="C122" s="3">
        <v>8113</v>
      </c>
      <c r="D122" s="6" t="s">
        <v>110</v>
      </c>
      <c r="E122" s="5">
        <v>39.75</v>
      </c>
      <c r="F122" s="6">
        <f t="shared" si="29"/>
        <v>15.9</v>
      </c>
      <c r="G122" s="12">
        <v>72.7</v>
      </c>
      <c r="H122" s="6">
        <f t="shared" si="30"/>
        <v>43.62</v>
      </c>
      <c r="I122" s="6">
        <f t="shared" si="31"/>
        <v>59.519999999999996</v>
      </c>
      <c r="J122" s="6">
        <f t="shared" si="32"/>
        <v>12</v>
      </c>
    </row>
    <row r="123" spans="1:10" ht="24.95" customHeight="1">
      <c r="A123" s="3">
        <v>324073117</v>
      </c>
      <c r="B123" s="4" t="s">
        <v>126</v>
      </c>
      <c r="C123" s="3">
        <v>8113</v>
      </c>
      <c r="D123" s="6" t="s">
        <v>110</v>
      </c>
      <c r="E123" s="5">
        <v>39.5</v>
      </c>
      <c r="F123" s="6">
        <f t="shared" si="29"/>
        <v>15.8</v>
      </c>
      <c r="G123" s="12">
        <v>71.72</v>
      </c>
      <c r="H123" s="6">
        <f t="shared" si="30"/>
        <v>43.031999999999996</v>
      </c>
      <c r="I123" s="6">
        <f t="shared" si="31"/>
        <v>58.831999999999994</v>
      </c>
      <c r="J123" s="6">
        <f t="shared" si="32"/>
        <v>13</v>
      </c>
    </row>
    <row r="124" spans="1:10" ht="24.95" customHeight="1">
      <c r="A124" s="3">
        <v>324073122</v>
      </c>
      <c r="B124" s="4" t="s">
        <v>128</v>
      </c>
      <c r="C124" s="3">
        <v>8113</v>
      </c>
      <c r="D124" s="6" t="s">
        <v>110</v>
      </c>
      <c r="E124" s="5">
        <v>37.75</v>
      </c>
      <c r="F124" s="6">
        <f t="shared" si="29"/>
        <v>15.100000000000001</v>
      </c>
      <c r="G124" s="12">
        <v>72.66</v>
      </c>
      <c r="H124" s="6">
        <f t="shared" si="30"/>
        <v>43.595999999999997</v>
      </c>
      <c r="I124" s="6">
        <f t="shared" si="31"/>
        <v>58.695999999999998</v>
      </c>
      <c r="J124" s="6">
        <f t="shared" si="32"/>
        <v>14</v>
      </c>
    </row>
    <row r="125" spans="1:10" ht="24.95" customHeight="1">
      <c r="A125" s="3">
        <v>324073119</v>
      </c>
      <c r="B125" s="4" t="s">
        <v>120</v>
      </c>
      <c r="C125" s="3">
        <v>8113</v>
      </c>
      <c r="D125" s="6" t="s">
        <v>110</v>
      </c>
      <c r="E125" s="5">
        <v>40.25</v>
      </c>
      <c r="F125" s="6">
        <f t="shared" si="29"/>
        <v>16.100000000000001</v>
      </c>
      <c r="G125" s="12">
        <v>70.86</v>
      </c>
      <c r="H125" s="6">
        <f t="shared" si="30"/>
        <v>42.515999999999998</v>
      </c>
      <c r="I125" s="6">
        <f t="shared" si="31"/>
        <v>58.616</v>
      </c>
      <c r="J125" s="6">
        <f t="shared" si="32"/>
        <v>15</v>
      </c>
    </row>
    <row r="126" spans="1:10" ht="24.95" customHeight="1">
      <c r="A126" s="3">
        <v>324073115</v>
      </c>
      <c r="B126" s="4" t="s">
        <v>117</v>
      </c>
      <c r="C126" s="3">
        <v>8113</v>
      </c>
      <c r="D126" s="6" t="s">
        <v>110</v>
      </c>
      <c r="E126" s="5">
        <v>42.5</v>
      </c>
      <c r="F126" s="6">
        <f t="shared" si="29"/>
        <v>17</v>
      </c>
      <c r="G126" s="12">
        <v>66.52</v>
      </c>
      <c r="H126" s="6">
        <f t="shared" si="30"/>
        <v>39.911999999999999</v>
      </c>
      <c r="I126" s="6">
        <f t="shared" si="31"/>
        <v>56.911999999999999</v>
      </c>
      <c r="J126" s="6">
        <f t="shared" si="32"/>
        <v>16</v>
      </c>
    </row>
    <row r="127" spans="1:10" ht="24.95" customHeight="1">
      <c r="A127" s="8">
        <v>324073107</v>
      </c>
      <c r="B127" s="8" t="s">
        <v>130</v>
      </c>
      <c r="C127" s="8">
        <v>8113</v>
      </c>
      <c r="D127" s="9" t="s">
        <v>110</v>
      </c>
      <c r="E127" s="10">
        <v>34.75</v>
      </c>
      <c r="F127" s="6">
        <f t="shared" si="29"/>
        <v>13.9</v>
      </c>
      <c r="G127" s="12">
        <v>70.7</v>
      </c>
      <c r="H127" s="6">
        <f t="shared" si="30"/>
        <v>42.42</v>
      </c>
      <c r="I127" s="6">
        <f t="shared" si="31"/>
        <v>56.32</v>
      </c>
      <c r="J127" s="6">
        <f t="shared" si="32"/>
        <v>17</v>
      </c>
    </row>
    <row r="128" spans="1:10" ht="24.95" customHeight="1">
      <c r="A128" s="3">
        <v>324073123</v>
      </c>
      <c r="B128" s="4" t="s">
        <v>124</v>
      </c>
      <c r="C128" s="3">
        <v>8113</v>
      </c>
      <c r="D128" s="6" t="s">
        <v>110</v>
      </c>
      <c r="E128" s="5">
        <v>39.75</v>
      </c>
      <c r="F128" s="6">
        <f t="shared" si="29"/>
        <v>15.9</v>
      </c>
      <c r="G128" s="12">
        <v>65.02</v>
      </c>
      <c r="H128" s="6">
        <f t="shared" si="30"/>
        <v>39.011999999999993</v>
      </c>
      <c r="I128" s="6">
        <f t="shared" si="31"/>
        <v>54.911999999999992</v>
      </c>
      <c r="J128" s="6">
        <f t="shared" si="32"/>
        <v>18</v>
      </c>
    </row>
    <row r="129" spans="1:10" ht="24.95" customHeight="1">
      <c r="A129" s="3">
        <v>324073114</v>
      </c>
      <c r="B129" s="4" t="s">
        <v>129</v>
      </c>
      <c r="C129" s="3">
        <v>8113</v>
      </c>
      <c r="D129" s="6" t="s">
        <v>110</v>
      </c>
      <c r="E129" s="5">
        <v>35.5</v>
      </c>
      <c r="F129" s="6">
        <f t="shared" si="29"/>
        <v>14.200000000000001</v>
      </c>
      <c r="G129" s="12">
        <v>65.12</v>
      </c>
      <c r="H129" s="6">
        <f t="shared" si="30"/>
        <v>39.072000000000003</v>
      </c>
      <c r="I129" s="6">
        <f t="shared" si="31"/>
        <v>53.272000000000006</v>
      </c>
      <c r="J129" s="6">
        <f t="shared" si="32"/>
        <v>19</v>
      </c>
    </row>
    <row r="130" spans="1:10" ht="24.95" customHeight="1">
      <c r="A130" s="3">
        <v>324073116</v>
      </c>
      <c r="B130" s="4" t="s">
        <v>127</v>
      </c>
      <c r="C130" s="3">
        <v>8113</v>
      </c>
      <c r="D130" s="6" t="s">
        <v>110</v>
      </c>
      <c r="E130" s="5">
        <v>38</v>
      </c>
      <c r="F130" s="6">
        <f t="shared" si="29"/>
        <v>15.200000000000001</v>
      </c>
      <c r="G130" s="12">
        <v>60.7</v>
      </c>
      <c r="H130" s="6">
        <f t="shared" si="30"/>
        <v>36.42</v>
      </c>
      <c r="I130" s="6">
        <f t="shared" si="31"/>
        <v>51.620000000000005</v>
      </c>
      <c r="J130" s="6">
        <f t="shared" si="32"/>
        <v>20</v>
      </c>
    </row>
    <row r="131" spans="1:10" ht="24.95" customHeight="1">
      <c r="A131" s="3">
        <v>324073124</v>
      </c>
      <c r="B131" s="4" t="s">
        <v>125</v>
      </c>
      <c r="C131" s="3">
        <v>8113</v>
      </c>
      <c r="D131" s="6" t="s">
        <v>110</v>
      </c>
      <c r="E131" s="5">
        <v>39.75</v>
      </c>
      <c r="F131" s="6">
        <f t="shared" si="29"/>
        <v>15.9</v>
      </c>
      <c r="G131" s="12">
        <v>0</v>
      </c>
      <c r="H131" s="6">
        <f t="shared" si="30"/>
        <v>0</v>
      </c>
      <c r="I131" s="6">
        <f t="shared" si="31"/>
        <v>15.9</v>
      </c>
      <c r="J131" s="6">
        <f t="shared" si="32"/>
        <v>21</v>
      </c>
    </row>
  </sheetData>
  <sheetProtection password="CF7C" sheet="1" objects="1" scenarios="1"/>
  <sortState ref="A110:J130">
    <sortCondition ref="J110:J130"/>
  </sortState>
  <mergeCells count="2">
    <mergeCell ref="A2:J2"/>
    <mergeCell ref="A1:J1"/>
  </mergeCells>
  <phoneticPr fontId="7" type="noConversion"/>
  <conditionalFormatting sqref="B131">
    <cfRule type="duplicateValues" dxfId="2" priority="1"/>
  </conditionalFormatting>
  <conditionalFormatting sqref="B19:B21">
    <cfRule type="duplicateValues" dxfId="1" priority="12"/>
  </conditionalFormatting>
  <conditionalFormatting sqref="B108:B109 B111:B127">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卫生类成绩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2020-12-28T11:11:00Z</dcterms:created>
  <dcterms:modified xsi:type="dcterms:W3CDTF">2021-02-01T02:44:30Z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