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总成绩 " sheetId="12" r:id="rId1"/>
  </sheets>
  <definedNames>
    <definedName name="_xlnm._FilterDatabase" localSheetId="0" hidden="1">'总成绩 '!$A$3:$M$47</definedName>
    <definedName name="_xlnm.Print_Titles" localSheetId="0">'总成绩 '!$3:$3</definedName>
  </definedNames>
  <calcPr calcId="144525"/>
</workbook>
</file>

<file path=xl/sharedStrings.xml><?xml version="1.0" encoding="utf-8"?>
<sst xmlns="http://schemas.openxmlformats.org/spreadsheetml/2006/main" count="260" uniqueCount="91">
  <si>
    <t>附件1：</t>
  </si>
  <si>
    <t>宣恩县2020年公开招聘城市社区工作者总成绩公示</t>
  </si>
  <si>
    <t>序号</t>
  </si>
  <si>
    <t>报考单位</t>
  </si>
  <si>
    <t>报考岗位</t>
  </si>
  <si>
    <t>岗位代码</t>
  </si>
  <si>
    <t>姓名</t>
  </si>
  <si>
    <t>性别</t>
  </si>
  <si>
    <t>笔试成绩</t>
  </si>
  <si>
    <t>笔试折合成绩
(40%)</t>
  </si>
  <si>
    <t>面试成绩</t>
  </si>
  <si>
    <t>面试折合成绩
(60%)</t>
  </si>
  <si>
    <t>总成绩</t>
  </si>
  <si>
    <t>排名</t>
  </si>
  <si>
    <t>备注</t>
  </si>
  <si>
    <t>工农街社区</t>
  </si>
  <si>
    <t>社区工作者</t>
  </si>
  <si>
    <t>20201101</t>
  </si>
  <si>
    <t>陈雨</t>
  </si>
  <si>
    <t>女</t>
  </si>
  <si>
    <t>74</t>
  </si>
  <si>
    <t>陈娇</t>
  </si>
  <si>
    <t>82</t>
  </si>
  <si>
    <t>赵恬湉</t>
  </si>
  <si>
    <t>69.5</t>
  </si>
  <si>
    <t>舒庆田</t>
  </si>
  <si>
    <t>男</t>
  </si>
  <si>
    <t>73.5</t>
  </si>
  <si>
    <t>王翠松</t>
  </si>
  <si>
    <t>75</t>
  </si>
  <si>
    <t>张晏维</t>
  </si>
  <si>
    <t>瞿晓红</t>
  </si>
  <si>
    <t>70.5</t>
  </si>
  <si>
    <t>刘志江</t>
  </si>
  <si>
    <t>74.5</t>
  </si>
  <si>
    <t>唐芳</t>
  </si>
  <si>
    <t>71.5</t>
  </si>
  <si>
    <t>上湖塘社区</t>
  </si>
  <si>
    <t>20201102</t>
  </si>
  <si>
    <t>杨晓艳</t>
  </si>
  <si>
    <t>85</t>
  </si>
  <si>
    <t>何良英</t>
  </si>
  <si>
    <t>82.5</t>
  </si>
  <si>
    <t>张婷</t>
  </si>
  <si>
    <t>李璨</t>
  </si>
  <si>
    <t>73</t>
  </si>
  <si>
    <t>赵小霖</t>
  </si>
  <si>
    <t>童英</t>
  </si>
  <si>
    <t>田清清</t>
  </si>
  <si>
    <t>田钰</t>
  </si>
  <si>
    <t>77.5</t>
  </si>
  <si>
    <t>缺考</t>
  </si>
  <si>
    <t>石丹</t>
  </si>
  <si>
    <t>75.5</t>
  </si>
  <si>
    <t>兴隆街社区</t>
  </si>
  <si>
    <t>20201103</t>
  </si>
  <si>
    <t>陈豪</t>
  </si>
  <si>
    <t>舒婷</t>
  </si>
  <si>
    <t>李晓曙</t>
  </si>
  <si>
    <t>68</t>
  </si>
  <si>
    <t>李珊珊</t>
  </si>
  <si>
    <t>66</t>
  </si>
  <si>
    <t>瞿冬秀</t>
  </si>
  <si>
    <t>李亚州</t>
  </si>
  <si>
    <t>71</t>
  </si>
  <si>
    <t>猫儿堡社区</t>
  </si>
  <si>
    <t>20201104</t>
  </si>
  <si>
    <t>谢利芹</t>
  </si>
  <si>
    <t>77</t>
  </si>
  <si>
    <t>刘洋</t>
  </si>
  <si>
    <t>80</t>
  </si>
  <si>
    <t>安永怡</t>
  </si>
  <si>
    <t>72</t>
  </si>
  <si>
    <t>韩汶材</t>
  </si>
  <si>
    <t>67.5</t>
  </si>
  <si>
    <t>张秋艳</t>
  </si>
  <si>
    <t>69</t>
  </si>
  <si>
    <t>张翠英</t>
  </si>
  <si>
    <t>周芳</t>
  </si>
  <si>
    <t>宝塔社区</t>
  </si>
  <si>
    <t>20201105</t>
  </si>
  <si>
    <t>杨旋</t>
  </si>
  <si>
    <t>79</t>
  </si>
  <si>
    <t>李艳芳</t>
  </si>
  <si>
    <t>许正琛</t>
  </si>
  <si>
    <t>秦腾云</t>
  </si>
  <si>
    <t>吴友烁</t>
  </si>
  <si>
    <t>吕立</t>
  </si>
  <si>
    <t>易华江</t>
  </si>
  <si>
    <t>谭娇</t>
  </si>
  <si>
    <t>秦安娜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</si>
</sst>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_ "/>
  </numFmts>
  <fonts count="26">
    <font>
      <sz val="12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name val="宋体-PUA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A2" sqref="A2:M2"/>
    </sheetView>
  </sheetViews>
  <sheetFormatPr defaultColWidth="9" defaultRowHeight="14.25"/>
  <cols>
    <col min="1" max="1" width="6.625" style="3" customWidth="1"/>
    <col min="2" max="2" width="12.125" style="4" customWidth="1"/>
    <col min="3" max="3" width="13.875" style="4" customWidth="1"/>
    <col min="4" max="4" width="10.875" style="4" customWidth="1"/>
    <col min="5" max="5" width="11.5" style="4" customWidth="1"/>
    <col min="6" max="6" width="7.5" style="4" customWidth="1"/>
    <col min="7" max="7" width="9.375" style="4" customWidth="1"/>
    <col min="9" max="11" width="9" style="3"/>
    <col min="12" max="12" width="9" style="5"/>
    <col min="13" max="13" width="9" style="3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Format="1" ht="3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0"/>
      <c r="M2" s="7"/>
    </row>
    <row r="3" s="1" customFormat="1" ht="51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21" t="s">
        <v>13</v>
      </c>
      <c r="M3" s="12" t="s">
        <v>14</v>
      </c>
    </row>
    <row r="4" s="2" customFormat="1" ht="21" customHeight="1" spans="1:13">
      <c r="A4" s="13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5" t="s">
        <v>20</v>
      </c>
      <c r="H4" s="16">
        <f t="shared" ref="H4:H12" si="0">G4*0.4</f>
        <v>29.6</v>
      </c>
      <c r="I4" s="13">
        <v>86.4</v>
      </c>
      <c r="J4" s="16">
        <f t="shared" ref="J4:J12" si="1">I4*0.6</f>
        <v>51.84</v>
      </c>
      <c r="K4" s="16">
        <f t="shared" ref="K4:K12" si="2">H4+J4</f>
        <v>81.44</v>
      </c>
      <c r="L4" s="22">
        <v>1</v>
      </c>
      <c r="M4" s="13"/>
    </row>
    <row r="5" s="2" customFormat="1" ht="21" customHeight="1" spans="1:13">
      <c r="A5" s="13">
        <v>2</v>
      </c>
      <c r="B5" s="14" t="s">
        <v>15</v>
      </c>
      <c r="C5" s="14" t="s">
        <v>16</v>
      </c>
      <c r="D5" s="14" t="s">
        <v>17</v>
      </c>
      <c r="E5" s="14" t="s">
        <v>21</v>
      </c>
      <c r="F5" s="14" t="s">
        <v>19</v>
      </c>
      <c r="G5" s="15" t="s">
        <v>22</v>
      </c>
      <c r="H5" s="16">
        <f t="shared" si="0"/>
        <v>32.8</v>
      </c>
      <c r="I5" s="13">
        <v>80</v>
      </c>
      <c r="J5" s="16">
        <f t="shared" si="1"/>
        <v>48</v>
      </c>
      <c r="K5" s="16">
        <f t="shared" si="2"/>
        <v>80.8</v>
      </c>
      <c r="L5" s="22">
        <v>2</v>
      </c>
      <c r="M5" s="13"/>
    </row>
    <row r="6" s="2" customFormat="1" ht="21" customHeight="1" spans="1:13">
      <c r="A6" s="13">
        <v>3</v>
      </c>
      <c r="B6" s="14" t="s">
        <v>15</v>
      </c>
      <c r="C6" s="14" t="s">
        <v>16</v>
      </c>
      <c r="D6" s="14" t="s">
        <v>17</v>
      </c>
      <c r="E6" s="14" t="s">
        <v>23</v>
      </c>
      <c r="F6" s="14" t="s">
        <v>19</v>
      </c>
      <c r="G6" s="15" t="s">
        <v>24</v>
      </c>
      <c r="H6" s="16">
        <f t="shared" si="0"/>
        <v>27.8</v>
      </c>
      <c r="I6" s="13">
        <v>86.1</v>
      </c>
      <c r="J6" s="16">
        <f t="shared" si="1"/>
        <v>51.66</v>
      </c>
      <c r="K6" s="16">
        <f t="shared" si="2"/>
        <v>79.46</v>
      </c>
      <c r="L6" s="22">
        <v>3</v>
      </c>
      <c r="M6" s="13"/>
    </row>
    <row r="7" s="2" customFormat="1" ht="21" customHeight="1" spans="1:13">
      <c r="A7" s="13">
        <v>4</v>
      </c>
      <c r="B7" s="14" t="s">
        <v>15</v>
      </c>
      <c r="C7" s="14" t="s">
        <v>16</v>
      </c>
      <c r="D7" s="14" t="s">
        <v>17</v>
      </c>
      <c r="E7" s="14" t="s">
        <v>25</v>
      </c>
      <c r="F7" s="14" t="s">
        <v>26</v>
      </c>
      <c r="G7" s="15" t="s">
        <v>27</v>
      </c>
      <c r="H7" s="16">
        <f t="shared" si="0"/>
        <v>29.4</v>
      </c>
      <c r="I7" s="13">
        <v>83.1</v>
      </c>
      <c r="J7" s="16">
        <f t="shared" si="1"/>
        <v>49.86</v>
      </c>
      <c r="K7" s="16">
        <f t="shared" si="2"/>
        <v>79.26</v>
      </c>
      <c r="L7" s="22">
        <v>4</v>
      </c>
      <c r="M7" s="13"/>
    </row>
    <row r="8" s="2" customFormat="1" ht="21" customHeight="1" spans="1:13">
      <c r="A8" s="13">
        <v>5</v>
      </c>
      <c r="B8" s="14" t="s">
        <v>15</v>
      </c>
      <c r="C8" s="14" t="s">
        <v>16</v>
      </c>
      <c r="D8" s="14" t="s">
        <v>17</v>
      </c>
      <c r="E8" s="14" t="s">
        <v>28</v>
      </c>
      <c r="F8" s="14" t="s">
        <v>19</v>
      </c>
      <c r="G8" s="15" t="s">
        <v>29</v>
      </c>
      <c r="H8" s="16">
        <f t="shared" si="0"/>
        <v>30</v>
      </c>
      <c r="I8" s="13">
        <v>81.8</v>
      </c>
      <c r="J8" s="16">
        <f t="shared" si="1"/>
        <v>49.08</v>
      </c>
      <c r="K8" s="16">
        <f t="shared" si="2"/>
        <v>79.08</v>
      </c>
      <c r="L8" s="22">
        <v>5</v>
      </c>
      <c r="M8" s="13"/>
    </row>
    <row r="9" s="2" customFormat="1" ht="21" customHeight="1" spans="1:13">
      <c r="A9" s="13">
        <v>6</v>
      </c>
      <c r="B9" s="14" t="s">
        <v>15</v>
      </c>
      <c r="C9" s="14" t="s">
        <v>16</v>
      </c>
      <c r="D9" s="14" t="s">
        <v>17</v>
      </c>
      <c r="E9" s="14" t="s">
        <v>30</v>
      </c>
      <c r="F9" s="14" t="s">
        <v>26</v>
      </c>
      <c r="G9" s="15" t="s">
        <v>24</v>
      </c>
      <c r="H9" s="16">
        <f t="shared" si="0"/>
        <v>27.8</v>
      </c>
      <c r="I9" s="13">
        <v>84</v>
      </c>
      <c r="J9" s="16">
        <f t="shared" si="1"/>
        <v>50.4</v>
      </c>
      <c r="K9" s="16">
        <f t="shared" si="2"/>
        <v>78.2</v>
      </c>
      <c r="L9" s="22">
        <v>6</v>
      </c>
      <c r="M9" s="13"/>
    </row>
    <row r="10" s="2" customFormat="1" ht="21" customHeight="1" spans="1:13">
      <c r="A10" s="13">
        <v>7</v>
      </c>
      <c r="B10" s="14" t="s">
        <v>15</v>
      </c>
      <c r="C10" s="14" t="s">
        <v>16</v>
      </c>
      <c r="D10" s="14" t="s">
        <v>17</v>
      </c>
      <c r="E10" s="14" t="s">
        <v>31</v>
      </c>
      <c r="F10" s="14" t="s">
        <v>19</v>
      </c>
      <c r="G10" s="15" t="s">
        <v>32</v>
      </c>
      <c r="H10" s="16">
        <f t="shared" si="0"/>
        <v>28.2</v>
      </c>
      <c r="I10" s="13">
        <v>83.3</v>
      </c>
      <c r="J10" s="16">
        <f t="shared" si="1"/>
        <v>49.98</v>
      </c>
      <c r="K10" s="16">
        <f t="shared" si="2"/>
        <v>78.18</v>
      </c>
      <c r="L10" s="22">
        <v>7</v>
      </c>
      <c r="M10" s="13"/>
    </row>
    <row r="11" s="2" customFormat="1" ht="21" customHeight="1" spans="1:13">
      <c r="A11" s="13">
        <v>8</v>
      </c>
      <c r="B11" s="14" t="s">
        <v>15</v>
      </c>
      <c r="C11" s="14" t="s">
        <v>16</v>
      </c>
      <c r="D11" s="14" t="s">
        <v>17</v>
      </c>
      <c r="E11" s="14" t="s">
        <v>33</v>
      </c>
      <c r="F11" s="14" t="s">
        <v>26</v>
      </c>
      <c r="G11" s="15" t="s">
        <v>34</v>
      </c>
      <c r="H11" s="16">
        <f t="shared" si="0"/>
        <v>29.8</v>
      </c>
      <c r="I11" s="13">
        <v>79.9</v>
      </c>
      <c r="J11" s="16">
        <f t="shared" si="1"/>
        <v>47.94</v>
      </c>
      <c r="K11" s="16">
        <f t="shared" si="2"/>
        <v>77.74</v>
      </c>
      <c r="L11" s="22">
        <v>8</v>
      </c>
      <c r="M11" s="13"/>
    </row>
    <row r="12" s="2" customFormat="1" ht="21" customHeight="1" spans="1:13">
      <c r="A12" s="13">
        <v>9</v>
      </c>
      <c r="B12" s="14" t="s">
        <v>15</v>
      </c>
      <c r="C12" s="14" t="s">
        <v>16</v>
      </c>
      <c r="D12" s="14" t="s">
        <v>17</v>
      </c>
      <c r="E12" s="14" t="s">
        <v>35</v>
      </c>
      <c r="F12" s="14" t="s">
        <v>19</v>
      </c>
      <c r="G12" s="15" t="s">
        <v>36</v>
      </c>
      <c r="H12" s="16">
        <f t="shared" si="0"/>
        <v>28.6</v>
      </c>
      <c r="I12" s="13">
        <v>78</v>
      </c>
      <c r="J12" s="16">
        <f t="shared" si="1"/>
        <v>46.8</v>
      </c>
      <c r="K12" s="16">
        <f t="shared" si="2"/>
        <v>75.4</v>
      </c>
      <c r="L12" s="22">
        <v>9</v>
      </c>
      <c r="M12" s="13"/>
    </row>
    <row r="13" s="2" customFormat="1" ht="21" customHeight="1" spans="1:1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3"/>
    </row>
    <row r="14" s="2" customFormat="1" ht="21" customHeight="1" spans="1:13">
      <c r="A14" s="13">
        <v>10</v>
      </c>
      <c r="B14" s="14" t="s">
        <v>37</v>
      </c>
      <c r="C14" s="14" t="s">
        <v>16</v>
      </c>
      <c r="D14" s="14" t="s">
        <v>38</v>
      </c>
      <c r="E14" s="14" t="s">
        <v>39</v>
      </c>
      <c r="F14" s="14" t="s">
        <v>19</v>
      </c>
      <c r="G14" s="15" t="s">
        <v>40</v>
      </c>
      <c r="H14" s="16">
        <f t="shared" ref="H14:H22" si="3">G14*0.4</f>
        <v>34</v>
      </c>
      <c r="I14" s="13">
        <v>82.7</v>
      </c>
      <c r="J14" s="16">
        <f t="shared" ref="J14:J22" si="4">I14*0.6</f>
        <v>49.62</v>
      </c>
      <c r="K14" s="16">
        <f t="shared" ref="K14:K22" si="5">H14+J14</f>
        <v>83.62</v>
      </c>
      <c r="L14" s="22">
        <v>1</v>
      </c>
      <c r="M14" s="13"/>
    </row>
    <row r="15" s="2" customFormat="1" ht="21" customHeight="1" spans="1:13">
      <c r="A15" s="13">
        <v>11</v>
      </c>
      <c r="B15" s="14" t="s">
        <v>37</v>
      </c>
      <c r="C15" s="14" t="s">
        <v>16</v>
      </c>
      <c r="D15" s="14" t="s">
        <v>38</v>
      </c>
      <c r="E15" s="14" t="s">
        <v>41</v>
      </c>
      <c r="F15" s="14" t="s">
        <v>19</v>
      </c>
      <c r="G15" s="15" t="s">
        <v>42</v>
      </c>
      <c r="H15" s="16">
        <f t="shared" si="3"/>
        <v>33</v>
      </c>
      <c r="I15" s="13">
        <v>81.2</v>
      </c>
      <c r="J15" s="16">
        <f t="shared" si="4"/>
        <v>48.72</v>
      </c>
      <c r="K15" s="16">
        <f t="shared" si="5"/>
        <v>81.72</v>
      </c>
      <c r="L15" s="22">
        <v>2</v>
      </c>
      <c r="M15" s="13"/>
    </row>
    <row r="16" s="2" customFormat="1" ht="21" customHeight="1" spans="1:13">
      <c r="A16" s="13">
        <v>12</v>
      </c>
      <c r="B16" s="14" t="s">
        <v>37</v>
      </c>
      <c r="C16" s="14" t="s">
        <v>16</v>
      </c>
      <c r="D16" s="14" t="s">
        <v>38</v>
      </c>
      <c r="E16" s="14" t="s">
        <v>43</v>
      </c>
      <c r="F16" s="14" t="s">
        <v>19</v>
      </c>
      <c r="G16" s="15" t="s">
        <v>27</v>
      </c>
      <c r="H16" s="16">
        <f t="shared" si="3"/>
        <v>29.4</v>
      </c>
      <c r="I16" s="13">
        <v>82.7</v>
      </c>
      <c r="J16" s="16">
        <f t="shared" si="4"/>
        <v>49.62</v>
      </c>
      <c r="K16" s="16">
        <f t="shared" si="5"/>
        <v>79.02</v>
      </c>
      <c r="L16" s="22">
        <v>3</v>
      </c>
      <c r="M16" s="13"/>
    </row>
    <row r="17" s="2" customFormat="1" ht="21" customHeight="1" spans="1:13">
      <c r="A17" s="13">
        <v>13</v>
      </c>
      <c r="B17" s="14" t="s">
        <v>37</v>
      </c>
      <c r="C17" s="14" t="s">
        <v>16</v>
      </c>
      <c r="D17" s="14" t="s">
        <v>38</v>
      </c>
      <c r="E17" s="14" t="s">
        <v>44</v>
      </c>
      <c r="F17" s="14" t="s">
        <v>19</v>
      </c>
      <c r="G17" s="15" t="s">
        <v>45</v>
      </c>
      <c r="H17" s="16">
        <f t="shared" si="3"/>
        <v>29.2</v>
      </c>
      <c r="I17" s="13">
        <v>83</v>
      </c>
      <c r="J17" s="16">
        <f t="shared" si="4"/>
        <v>49.8</v>
      </c>
      <c r="K17" s="16">
        <f t="shared" si="5"/>
        <v>79</v>
      </c>
      <c r="L17" s="22">
        <v>4</v>
      </c>
      <c r="M17" s="13"/>
    </row>
    <row r="18" s="2" customFormat="1" ht="21" customHeight="1" spans="1:13">
      <c r="A18" s="13">
        <v>14</v>
      </c>
      <c r="B18" s="14" t="s">
        <v>37</v>
      </c>
      <c r="C18" s="14" t="s">
        <v>16</v>
      </c>
      <c r="D18" s="14" t="s">
        <v>38</v>
      </c>
      <c r="E18" s="14" t="s">
        <v>46</v>
      </c>
      <c r="F18" s="14" t="s">
        <v>19</v>
      </c>
      <c r="G18" s="15" t="s">
        <v>45</v>
      </c>
      <c r="H18" s="16">
        <f t="shared" si="3"/>
        <v>29.2</v>
      </c>
      <c r="I18" s="13">
        <v>82.7</v>
      </c>
      <c r="J18" s="16">
        <f t="shared" si="4"/>
        <v>49.62</v>
      </c>
      <c r="K18" s="16">
        <f t="shared" si="5"/>
        <v>78.82</v>
      </c>
      <c r="L18" s="22">
        <v>5</v>
      </c>
      <c r="M18" s="13"/>
    </row>
    <row r="19" s="2" customFormat="1" ht="21" customHeight="1" spans="1:13">
      <c r="A19" s="13">
        <v>15</v>
      </c>
      <c r="B19" s="14" t="s">
        <v>37</v>
      </c>
      <c r="C19" s="14" t="s">
        <v>16</v>
      </c>
      <c r="D19" s="14" t="s">
        <v>38</v>
      </c>
      <c r="E19" s="14" t="s">
        <v>47</v>
      </c>
      <c r="F19" s="14" t="s">
        <v>19</v>
      </c>
      <c r="G19" s="15" t="s">
        <v>20</v>
      </c>
      <c r="H19" s="16">
        <f t="shared" si="3"/>
        <v>29.6</v>
      </c>
      <c r="I19" s="13">
        <v>79.7</v>
      </c>
      <c r="J19" s="16">
        <f t="shared" si="4"/>
        <v>47.82</v>
      </c>
      <c r="K19" s="16">
        <f t="shared" si="5"/>
        <v>77.42</v>
      </c>
      <c r="L19" s="22">
        <v>6</v>
      </c>
      <c r="M19" s="13"/>
    </row>
    <row r="20" s="2" customFormat="1" ht="21" customHeight="1" spans="1:13">
      <c r="A20" s="13">
        <v>16</v>
      </c>
      <c r="B20" s="14" t="s">
        <v>37</v>
      </c>
      <c r="C20" s="14" t="s">
        <v>16</v>
      </c>
      <c r="D20" s="14" t="s">
        <v>38</v>
      </c>
      <c r="E20" s="14" t="s">
        <v>48</v>
      </c>
      <c r="F20" s="14" t="s">
        <v>19</v>
      </c>
      <c r="G20" s="15" t="s">
        <v>45</v>
      </c>
      <c r="H20" s="16">
        <f t="shared" si="3"/>
        <v>29.2</v>
      </c>
      <c r="I20" s="13">
        <v>77.7</v>
      </c>
      <c r="J20" s="16">
        <f t="shared" si="4"/>
        <v>46.62</v>
      </c>
      <c r="K20" s="16">
        <f t="shared" si="5"/>
        <v>75.82</v>
      </c>
      <c r="L20" s="22">
        <v>7</v>
      </c>
      <c r="M20" s="13"/>
    </row>
    <row r="21" s="2" customFormat="1" ht="21" customHeight="1" spans="1:13">
      <c r="A21" s="13">
        <v>17</v>
      </c>
      <c r="B21" s="14" t="s">
        <v>37</v>
      </c>
      <c r="C21" s="14" t="s">
        <v>16</v>
      </c>
      <c r="D21" s="14" t="s">
        <v>38</v>
      </c>
      <c r="E21" s="14" t="s">
        <v>49</v>
      </c>
      <c r="F21" s="14" t="s">
        <v>19</v>
      </c>
      <c r="G21" s="15" t="s">
        <v>50</v>
      </c>
      <c r="H21" s="16">
        <f t="shared" si="3"/>
        <v>31</v>
      </c>
      <c r="I21" s="13">
        <v>0</v>
      </c>
      <c r="J21" s="16">
        <f t="shared" si="4"/>
        <v>0</v>
      </c>
      <c r="K21" s="16">
        <f t="shared" si="5"/>
        <v>31</v>
      </c>
      <c r="L21" s="22">
        <v>8</v>
      </c>
      <c r="M21" s="13" t="s">
        <v>51</v>
      </c>
    </row>
    <row r="22" s="2" customFormat="1" ht="21" customHeight="1" spans="1:13">
      <c r="A22" s="13">
        <v>18</v>
      </c>
      <c r="B22" s="14" t="s">
        <v>37</v>
      </c>
      <c r="C22" s="14" t="s">
        <v>16</v>
      </c>
      <c r="D22" s="14" t="s">
        <v>38</v>
      </c>
      <c r="E22" s="14" t="s">
        <v>52</v>
      </c>
      <c r="F22" s="14" t="s">
        <v>19</v>
      </c>
      <c r="G22" s="15" t="s">
        <v>53</v>
      </c>
      <c r="H22" s="16">
        <f t="shared" si="3"/>
        <v>30.2</v>
      </c>
      <c r="I22" s="13">
        <v>0</v>
      </c>
      <c r="J22" s="16">
        <f t="shared" si="4"/>
        <v>0</v>
      </c>
      <c r="K22" s="16">
        <f t="shared" si="5"/>
        <v>30.2</v>
      </c>
      <c r="L22" s="22">
        <v>9</v>
      </c>
      <c r="M22" s="13" t="s">
        <v>51</v>
      </c>
    </row>
    <row r="23" s="2" customFormat="1" ht="21" customHeight="1" spans="1:1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3"/>
    </row>
    <row r="24" s="2" customFormat="1" ht="21" customHeight="1" spans="1:13">
      <c r="A24" s="13">
        <v>19</v>
      </c>
      <c r="B24" s="14" t="s">
        <v>54</v>
      </c>
      <c r="C24" s="14" t="s">
        <v>16</v>
      </c>
      <c r="D24" s="14" t="s">
        <v>55</v>
      </c>
      <c r="E24" s="14" t="s">
        <v>56</v>
      </c>
      <c r="F24" s="14" t="s">
        <v>26</v>
      </c>
      <c r="G24" s="15" t="s">
        <v>45</v>
      </c>
      <c r="H24" s="16">
        <f t="shared" ref="H24:H29" si="6">G24*0.4</f>
        <v>29.2</v>
      </c>
      <c r="I24" s="13">
        <v>83.5</v>
      </c>
      <c r="J24" s="16">
        <f t="shared" ref="J24:J29" si="7">I24*0.6</f>
        <v>50.1</v>
      </c>
      <c r="K24" s="16">
        <f t="shared" ref="K24:K29" si="8">H24+J24</f>
        <v>79.3</v>
      </c>
      <c r="L24" s="22">
        <v>1</v>
      </c>
      <c r="M24" s="13"/>
    </row>
    <row r="25" s="2" customFormat="1" ht="21" customHeight="1" spans="1:13">
      <c r="A25" s="13">
        <v>20</v>
      </c>
      <c r="B25" s="14" t="s">
        <v>54</v>
      </c>
      <c r="C25" s="14" t="s">
        <v>16</v>
      </c>
      <c r="D25" s="14" t="s">
        <v>55</v>
      </c>
      <c r="E25" s="14" t="s">
        <v>57</v>
      </c>
      <c r="F25" s="14" t="s">
        <v>19</v>
      </c>
      <c r="G25" s="15" t="s">
        <v>20</v>
      </c>
      <c r="H25" s="16">
        <f t="shared" si="6"/>
        <v>29.6</v>
      </c>
      <c r="I25" s="13">
        <v>79.9</v>
      </c>
      <c r="J25" s="16">
        <f t="shared" si="7"/>
        <v>47.94</v>
      </c>
      <c r="K25" s="16">
        <f t="shared" si="8"/>
        <v>77.54</v>
      </c>
      <c r="L25" s="22">
        <v>2</v>
      </c>
      <c r="M25" s="13"/>
    </row>
    <row r="26" s="2" customFormat="1" ht="21" customHeight="1" spans="1:13">
      <c r="A26" s="13">
        <v>21</v>
      </c>
      <c r="B26" s="14" t="s">
        <v>54</v>
      </c>
      <c r="C26" s="14" t="s">
        <v>16</v>
      </c>
      <c r="D26" s="14" t="s">
        <v>55</v>
      </c>
      <c r="E26" s="14" t="s">
        <v>58</v>
      </c>
      <c r="F26" s="14" t="s">
        <v>19</v>
      </c>
      <c r="G26" s="15" t="s">
        <v>59</v>
      </c>
      <c r="H26" s="16">
        <f t="shared" si="6"/>
        <v>27.2</v>
      </c>
      <c r="I26" s="13">
        <v>79.5</v>
      </c>
      <c r="J26" s="16">
        <f t="shared" si="7"/>
        <v>47.7</v>
      </c>
      <c r="K26" s="16">
        <f t="shared" si="8"/>
        <v>74.9</v>
      </c>
      <c r="L26" s="22">
        <v>3</v>
      </c>
      <c r="M26" s="13"/>
    </row>
    <row r="27" s="2" customFormat="1" ht="21" customHeight="1" spans="1:13">
      <c r="A27" s="13">
        <v>22</v>
      </c>
      <c r="B27" s="14" t="s">
        <v>54</v>
      </c>
      <c r="C27" s="14" t="s">
        <v>16</v>
      </c>
      <c r="D27" s="14" t="s">
        <v>55</v>
      </c>
      <c r="E27" s="14" t="s">
        <v>60</v>
      </c>
      <c r="F27" s="14" t="s">
        <v>19</v>
      </c>
      <c r="G27" s="15" t="s">
        <v>61</v>
      </c>
      <c r="H27" s="16">
        <f t="shared" si="6"/>
        <v>26.4</v>
      </c>
      <c r="I27" s="13">
        <v>77.4</v>
      </c>
      <c r="J27" s="16">
        <f t="shared" si="7"/>
        <v>46.44</v>
      </c>
      <c r="K27" s="16">
        <f t="shared" si="8"/>
        <v>72.84</v>
      </c>
      <c r="L27" s="22">
        <v>4</v>
      </c>
      <c r="M27" s="13"/>
    </row>
    <row r="28" s="2" customFormat="1" ht="21" customHeight="1" spans="1:13">
      <c r="A28" s="13">
        <v>23</v>
      </c>
      <c r="B28" s="14" t="s">
        <v>54</v>
      </c>
      <c r="C28" s="14" t="s">
        <v>16</v>
      </c>
      <c r="D28" s="14" t="s">
        <v>55</v>
      </c>
      <c r="E28" s="14" t="s">
        <v>62</v>
      </c>
      <c r="F28" s="14" t="s">
        <v>19</v>
      </c>
      <c r="G28" s="15" t="s">
        <v>61</v>
      </c>
      <c r="H28" s="16">
        <f t="shared" si="6"/>
        <v>26.4</v>
      </c>
      <c r="I28" s="13">
        <v>77.1</v>
      </c>
      <c r="J28" s="16">
        <f t="shared" si="7"/>
        <v>46.26</v>
      </c>
      <c r="K28" s="16">
        <f t="shared" si="8"/>
        <v>72.66</v>
      </c>
      <c r="L28" s="22">
        <v>5</v>
      </c>
      <c r="M28" s="13"/>
    </row>
    <row r="29" s="2" customFormat="1" ht="21" customHeight="1" spans="1:13">
      <c r="A29" s="13">
        <v>24</v>
      </c>
      <c r="B29" s="14" t="s">
        <v>54</v>
      </c>
      <c r="C29" s="14" t="s">
        <v>16</v>
      </c>
      <c r="D29" s="14" t="s">
        <v>55</v>
      </c>
      <c r="E29" s="14" t="s">
        <v>63</v>
      </c>
      <c r="F29" s="14" t="s">
        <v>26</v>
      </c>
      <c r="G29" s="15" t="s">
        <v>64</v>
      </c>
      <c r="H29" s="16">
        <f t="shared" si="6"/>
        <v>28.4</v>
      </c>
      <c r="I29" s="13">
        <v>71.6</v>
      </c>
      <c r="J29" s="16">
        <f t="shared" si="7"/>
        <v>42.96</v>
      </c>
      <c r="K29" s="16">
        <f t="shared" si="8"/>
        <v>71.36</v>
      </c>
      <c r="L29" s="22">
        <v>6</v>
      </c>
      <c r="M29" s="13"/>
    </row>
    <row r="30" s="2" customFormat="1" ht="21" customHeight="1" spans="1:1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3"/>
    </row>
    <row r="31" s="2" customFormat="1" ht="21" customHeight="1" spans="1:13">
      <c r="A31" s="13">
        <v>25</v>
      </c>
      <c r="B31" s="14" t="s">
        <v>65</v>
      </c>
      <c r="C31" s="14" t="s">
        <v>16</v>
      </c>
      <c r="D31" s="14" t="s">
        <v>66</v>
      </c>
      <c r="E31" s="14" t="s">
        <v>67</v>
      </c>
      <c r="F31" s="14" t="s">
        <v>19</v>
      </c>
      <c r="G31" s="15" t="s">
        <v>68</v>
      </c>
      <c r="H31" s="16">
        <f t="shared" ref="H31:H37" si="9">G31*0.4</f>
        <v>30.8</v>
      </c>
      <c r="I31" s="13">
        <v>79.9</v>
      </c>
      <c r="J31" s="16">
        <f t="shared" ref="J31:J37" si="10">I31*0.6</f>
        <v>47.94</v>
      </c>
      <c r="K31" s="16">
        <f t="shared" ref="K31:K37" si="11">H31+J31</f>
        <v>78.74</v>
      </c>
      <c r="L31" s="22">
        <v>1</v>
      </c>
      <c r="M31" s="13"/>
    </row>
    <row r="32" s="2" customFormat="1" ht="21" customHeight="1" spans="1:13">
      <c r="A32" s="13">
        <v>26</v>
      </c>
      <c r="B32" s="14" t="s">
        <v>65</v>
      </c>
      <c r="C32" s="14" t="s">
        <v>16</v>
      </c>
      <c r="D32" s="14" t="s">
        <v>66</v>
      </c>
      <c r="E32" s="14" t="s">
        <v>69</v>
      </c>
      <c r="F32" s="14" t="s">
        <v>26</v>
      </c>
      <c r="G32" s="15" t="s">
        <v>70</v>
      </c>
      <c r="H32" s="16">
        <f t="shared" si="9"/>
        <v>32</v>
      </c>
      <c r="I32" s="13">
        <v>76</v>
      </c>
      <c r="J32" s="16">
        <f t="shared" si="10"/>
        <v>45.6</v>
      </c>
      <c r="K32" s="16">
        <f t="shared" si="11"/>
        <v>77.6</v>
      </c>
      <c r="L32" s="22">
        <v>2</v>
      </c>
      <c r="M32" s="13"/>
    </row>
    <row r="33" s="2" customFormat="1" ht="21" customHeight="1" spans="1:13">
      <c r="A33" s="13">
        <v>27</v>
      </c>
      <c r="B33" s="14" t="s">
        <v>65</v>
      </c>
      <c r="C33" s="14" t="s">
        <v>16</v>
      </c>
      <c r="D33" s="14" t="s">
        <v>66</v>
      </c>
      <c r="E33" s="14" t="s">
        <v>71</v>
      </c>
      <c r="F33" s="14" t="s">
        <v>19</v>
      </c>
      <c r="G33" s="15" t="s">
        <v>72</v>
      </c>
      <c r="H33" s="16">
        <f t="shared" si="9"/>
        <v>28.8</v>
      </c>
      <c r="I33" s="13">
        <v>78.4</v>
      </c>
      <c r="J33" s="16">
        <f t="shared" si="10"/>
        <v>47.04</v>
      </c>
      <c r="K33" s="16">
        <f t="shared" si="11"/>
        <v>75.84</v>
      </c>
      <c r="L33" s="22">
        <v>3</v>
      </c>
      <c r="M33" s="13"/>
    </row>
    <row r="34" s="2" customFormat="1" ht="21" customHeight="1" spans="1:13">
      <c r="A34" s="13">
        <v>28</v>
      </c>
      <c r="B34" s="14" t="s">
        <v>65</v>
      </c>
      <c r="C34" s="14" t="s">
        <v>16</v>
      </c>
      <c r="D34" s="14" t="s">
        <v>66</v>
      </c>
      <c r="E34" s="14" t="s">
        <v>73</v>
      </c>
      <c r="F34" s="14" t="s">
        <v>26</v>
      </c>
      <c r="G34" s="15" t="s">
        <v>74</v>
      </c>
      <c r="H34" s="16">
        <f t="shared" si="9"/>
        <v>27</v>
      </c>
      <c r="I34" s="13">
        <v>80.8</v>
      </c>
      <c r="J34" s="16">
        <f t="shared" si="10"/>
        <v>48.48</v>
      </c>
      <c r="K34" s="16">
        <f t="shared" si="11"/>
        <v>75.48</v>
      </c>
      <c r="L34" s="22">
        <v>4</v>
      </c>
      <c r="M34" s="13"/>
    </row>
    <row r="35" s="2" customFormat="1" ht="21" customHeight="1" spans="1:13">
      <c r="A35" s="13">
        <v>29</v>
      </c>
      <c r="B35" s="14" t="s">
        <v>65</v>
      </c>
      <c r="C35" s="14" t="s">
        <v>16</v>
      </c>
      <c r="D35" s="14" t="s">
        <v>66</v>
      </c>
      <c r="E35" s="14" t="s">
        <v>75</v>
      </c>
      <c r="F35" s="14" t="s">
        <v>19</v>
      </c>
      <c r="G35" s="15" t="s">
        <v>76</v>
      </c>
      <c r="H35" s="16">
        <f t="shared" si="9"/>
        <v>27.6</v>
      </c>
      <c r="I35" s="13">
        <v>72.7</v>
      </c>
      <c r="J35" s="16">
        <f t="shared" si="10"/>
        <v>43.62</v>
      </c>
      <c r="K35" s="16">
        <f t="shared" si="11"/>
        <v>71.22</v>
      </c>
      <c r="L35" s="22">
        <v>5</v>
      </c>
      <c r="M35" s="13"/>
    </row>
    <row r="36" s="2" customFormat="1" ht="21" customHeight="1" spans="1:13">
      <c r="A36" s="13">
        <v>30</v>
      </c>
      <c r="B36" s="14" t="s">
        <v>65</v>
      </c>
      <c r="C36" s="14" t="s">
        <v>16</v>
      </c>
      <c r="D36" s="14" t="s">
        <v>66</v>
      </c>
      <c r="E36" s="14" t="s">
        <v>77</v>
      </c>
      <c r="F36" s="14" t="s">
        <v>19</v>
      </c>
      <c r="G36" s="15" t="s">
        <v>74</v>
      </c>
      <c r="H36" s="16">
        <f t="shared" si="9"/>
        <v>27</v>
      </c>
      <c r="I36" s="13">
        <v>70.2</v>
      </c>
      <c r="J36" s="16">
        <f t="shared" si="10"/>
        <v>42.12</v>
      </c>
      <c r="K36" s="16">
        <f t="shared" si="11"/>
        <v>69.12</v>
      </c>
      <c r="L36" s="22">
        <v>6</v>
      </c>
      <c r="M36" s="13"/>
    </row>
    <row r="37" s="2" customFormat="1" ht="21" customHeight="1" spans="1:13">
      <c r="A37" s="13">
        <v>31</v>
      </c>
      <c r="B37" s="14" t="s">
        <v>65</v>
      </c>
      <c r="C37" s="14" t="s">
        <v>16</v>
      </c>
      <c r="D37" s="14" t="s">
        <v>66</v>
      </c>
      <c r="E37" s="14" t="s">
        <v>78</v>
      </c>
      <c r="F37" s="14" t="s">
        <v>19</v>
      </c>
      <c r="G37" s="15" t="s">
        <v>64</v>
      </c>
      <c r="H37" s="16">
        <f t="shared" si="9"/>
        <v>28.4</v>
      </c>
      <c r="I37" s="13">
        <v>0</v>
      </c>
      <c r="J37" s="16">
        <f t="shared" si="10"/>
        <v>0</v>
      </c>
      <c r="K37" s="16">
        <f t="shared" si="11"/>
        <v>28.4</v>
      </c>
      <c r="L37" s="22">
        <v>7</v>
      </c>
      <c r="M37" s="13" t="s">
        <v>51</v>
      </c>
    </row>
    <row r="38" s="2" customFormat="1" ht="21" customHeight="1" spans="1:13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3"/>
    </row>
    <row r="39" s="2" customFormat="1" ht="21" customHeight="1" spans="1:13">
      <c r="A39" s="13">
        <v>32</v>
      </c>
      <c r="B39" s="14" t="s">
        <v>79</v>
      </c>
      <c r="C39" s="14" t="s">
        <v>16</v>
      </c>
      <c r="D39" s="14" t="s">
        <v>80</v>
      </c>
      <c r="E39" s="14" t="s">
        <v>81</v>
      </c>
      <c r="F39" s="14" t="s">
        <v>19</v>
      </c>
      <c r="G39" s="15" t="s">
        <v>82</v>
      </c>
      <c r="H39" s="16">
        <f t="shared" ref="H39:H47" si="12">G39*0.4</f>
        <v>31.6</v>
      </c>
      <c r="I39" s="13">
        <v>83.8</v>
      </c>
      <c r="J39" s="16">
        <f t="shared" ref="J39:J47" si="13">I39*0.6</f>
        <v>50.28</v>
      </c>
      <c r="K39" s="16">
        <f t="shared" ref="K39:K47" si="14">H39+J39</f>
        <v>81.88</v>
      </c>
      <c r="L39" s="22">
        <v>1</v>
      </c>
      <c r="M39" s="13"/>
    </row>
    <row r="40" s="2" customFormat="1" ht="21" customHeight="1" spans="1:13">
      <c r="A40" s="13">
        <v>33</v>
      </c>
      <c r="B40" s="14" t="s">
        <v>79</v>
      </c>
      <c r="C40" s="14" t="s">
        <v>16</v>
      </c>
      <c r="D40" s="14" t="s">
        <v>80</v>
      </c>
      <c r="E40" s="14" t="s">
        <v>83</v>
      </c>
      <c r="F40" s="14" t="s">
        <v>19</v>
      </c>
      <c r="G40" s="15" t="s">
        <v>29</v>
      </c>
      <c r="H40" s="16">
        <f t="shared" si="12"/>
        <v>30</v>
      </c>
      <c r="I40" s="13">
        <v>81.9</v>
      </c>
      <c r="J40" s="16">
        <f t="shared" si="13"/>
        <v>49.14</v>
      </c>
      <c r="K40" s="16">
        <f t="shared" si="14"/>
        <v>79.14</v>
      </c>
      <c r="L40" s="22">
        <v>2</v>
      </c>
      <c r="M40" s="13"/>
    </row>
    <row r="41" s="2" customFormat="1" ht="21" customHeight="1" spans="1:13">
      <c r="A41" s="13">
        <v>34</v>
      </c>
      <c r="B41" s="14" t="s">
        <v>79</v>
      </c>
      <c r="C41" s="14" t="s">
        <v>16</v>
      </c>
      <c r="D41" s="14" t="s">
        <v>80</v>
      </c>
      <c r="E41" s="14" t="s">
        <v>84</v>
      </c>
      <c r="F41" s="14" t="s">
        <v>19</v>
      </c>
      <c r="G41" s="15" t="s">
        <v>20</v>
      </c>
      <c r="H41" s="16">
        <f t="shared" si="12"/>
        <v>29.6</v>
      </c>
      <c r="I41" s="13">
        <v>77.4</v>
      </c>
      <c r="J41" s="16">
        <f t="shared" si="13"/>
        <v>46.44</v>
      </c>
      <c r="K41" s="16">
        <f t="shared" si="14"/>
        <v>76.04</v>
      </c>
      <c r="L41" s="22">
        <v>3</v>
      </c>
      <c r="M41" s="13"/>
    </row>
    <row r="42" s="2" customFormat="1" ht="21" customHeight="1" spans="1:13">
      <c r="A42" s="13">
        <v>35</v>
      </c>
      <c r="B42" s="14" t="s">
        <v>79</v>
      </c>
      <c r="C42" s="14" t="s">
        <v>16</v>
      </c>
      <c r="D42" s="14" t="s">
        <v>80</v>
      </c>
      <c r="E42" s="14" t="s">
        <v>85</v>
      </c>
      <c r="F42" s="14" t="s">
        <v>19</v>
      </c>
      <c r="G42" s="15" t="s">
        <v>36</v>
      </c>
      <c r="H42" s="16">
        <f t="shared" si="12"/>
        <v>28.6</v>
      </c>
      <c r="I42" s="13">
        <v>75.8</v>
      </c>
      <c r="J42" s="16">
        <f t="shared" si="13"/>
        <v>45.48</v>
      </c>
      <c r="K42" s="16">
        <f t="shared" si="14"/>
        <v>74.08</v>
      </c>
      <c r="L42" s="22">
        <v>4</v>
      </c>
      <c r="M42" s="13"/>
    </row>
    <row r="43" s="2" customFormat="1" ht="21" customHeight="1" spans="1:13">
      <c r="A43" s="13">
        <v>36</v>
      </c>
      <c r="B43" s="14" t="s">
        <v>79</v>
      </c>
      <c r="C43" s="14" t="s">
        <v>16</v>
      </c>
      <c r="D43" s="14" t="s">
        <v>80</v>
      </c>
      <c r="E43" s="14" t="s">
        <v>86</v>
      </c>
      <c r="F43" s="14" t="s">
        <v>19</v>
      </c>
      <c r="G43" s="15" t="s">
        <v>72</v>
      </c>
      <c r="H43" s="16">
        <f t="shared" si="12"/>
        <v>28.8</v>
      </c>
      <c r="I43" s="13">
        <v>73.9</v>
      </c>
      <c r="J43" s="16">
        <f t="shared" si="13"/>
        <v>44.34</v>
      </c>
      <c r="K43" s="16">
        <f t="shared" si="14"/>
        <v>73.14</v>
      </c>
      <c r="L43" s="22">
        <v>5</v>
      </c>
      <c r="M43" s="13"/>
    </row>
    <row r="44" s="2" customFormat="1" ht="21" customHeight="1" spans="1:13">
      <c r="A44" s="13">
        <v>37</v>
      </c>
      <c r="B44" s="14" t="s">
        <v>79</v>
      </c>
      <c r="C44" s="14" t="s">
        <v>16</v>
      </c>
      <c r="D44" s="14" t="s">
        <v>80</v>
      </c>
      <c r="E44" s="14" t="s">
        <v>87</v>
      </c>
      <c r="F44" s="14" t="s">
        <v>19</v>
      </c>
      <c r="G44" s="15" t="s">
        <v>64</v>
      </c>
      <c r="H44" s="16">
        <f t="shared" si="12"/>
        <v>28.4</v>
      </c>
      <c r="I44" s="13">
        <v>73.7</v>
      </c>
      <c r="J44" s="16">
        <f t="shared" si="13"/>
        <v>44.22</v>
      </c>
      <c r="K44" s="16">
        <f t="shared" si="14"/>
        <v>72.62</v>
      </c>
      <c r="L44" s="22">
        <v>6</v>
      </c>
      <c r="M44" s="13"/>
    </row>
    <row r="45" s="2" customFormat="1" ht="21" customHeight="1" spans="1:13">
      <c r="A45" s="13">
        <v>38</v>
      </c>
      <c r="B45" s="14" t="s">
        <v>79</v>
      </c>
      <c r="C45" s="14" t="s">
        <v>16</v>
      </c>
      <c r="D45" s="14" t="s">
        <v>80</v>
      </c>
      <c r="E45" s="14" t="s">
        <v>88</v>
      </c>
      <c r="F45" s="14" t="s">
        <v>26</v>
      </c>
      <c r="G45" s="15" t="s">
        <v>36</v>
      </c>
      <c r="H45" s="16">
        <f t="shared" si="12"/>
        <v>28.6</v>
      </c>
      <c r="I45" s="13">
        <v>68.9</v>
      </c>
      <c r="J45" s="16">
        <f t="shared" si="13"/>
        <v>41.34</v>
      </c>
      <c r="K45" s="16">
        <f t="shared" si="14"/>
        <v>69.94</v>
      </c>
      <c r="L45" s="22">
        <v>7</v>
      </c>
      <c r="M45" s="13"/>
    </row>
    <row r="46" s="2" customFormat="1" ht="21" customHeight="1" spans="1:13">
      <c r="A46" s="13">
        <v>39</v>
      </c>
      <c r="B46" s="14" t="s">
        <v>79</v>
      </c>
      <c r="C46" s="14" t="s">
        <v>16</v>
      </c>
      <c r="D46" s="14" t="s">
        <v>80</v>
      </c>
      <c r="E46" s="14" t="s">
        <v>89</v>
      </c>
      <c r="F46" s="14" t="s">
        <v>19</v>
      </c>
      <c r="G46" s="19" t="s">
        <v>27</v>
      </c>
      <c r="H46" s="16">
        <f t="shared" si="12"/>
        <v>29.4</v>
      </c>
      <c r="I46" s="13">
        <v>0</v>
      </c>
      <c r="J46" s="16">
        <f t="shared" si="13"/>
        <v>0</v>
      </c>
      <c r="K46" s="16">
        <f t="shared" si="14"/>
        <v>29.4</v>
      </c>
      <c r="L46" s="22">
        <v>8</v>
      </c>
      <c r="M46" s="13" t="s">
        <v>51</v>
      </c>
    </row>
    <row r="47" s="2" customFormat="1" ht="21" customHeight="1" spans="1:13">
      <c r="A47" s="13">
        <v>40</v>
      </c>
      <c r="B47" s="14" t="s">
        <v>79</v>
      </c>
      <c r="C47" s="14" t="s">
        <v>16</v>
      </c>
      <c r="D47" s="14" t="s">
        <v>80</v>
      </c>
      <c r="E47" s="14" t="s">
        <v>90</v>
      </c>
      <c r="F47" s="14" t="s">
        <v>19</v>
      </c>
      <c r="G47" s="15" t="s">
        <v>45</v>
      </c>
      <c r="H47" s="16">
        <f t="shared" si="12"/>
        <v>29.2</v>
      </c>
      <c r="I47" s="13">
        <v>0</v>
      </c>
      <c r="J47" s="16">
        <f t="shared" si="13"/>
        <v>0</v>
      </c>
      <c r="K47" s="16">
        <f t="shared" si="14"/>
        <v>29.2</v>
      </c>
      <c r="L47" s="22">
        <v>9</v>
      </c>
      <c r="M47" s="13" t="s">
        <v>51</v>
      </c>
    </row>
    <row r="48" spans="12:12">
      <c r="L48" s="24"/>
    </row>
  </sheetData>
  <autoFilter ref="A3:M47">
    <extLst/>
  </autoFilter>
  <sortState ref="A34:M42">
    <sortCondition ref="K34:K42" descending="1"/>
  </sortState>
  <mergeCells count="6">
    <mergeCell ref="A1:M1"/>
    <mergeCell ref="A2:M2"/>
    <mergeCell ref="A13:M13"/>
    <mergeCell ref="A23:M23"/>
    <mergeCell ref="A30:M30"/>
    <mergeCell ref="A38:M38"/>
  </mergeCells>
  <pageMargins left="0.354166666666667" right="0.275" top="0.393055555555556" bottom="0.314583333333333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付金凤</cp:lastModifiedBy>
  <dcterms:created xsi:type="dcterms:W3CDTF">2020-11-05T08:23:00Z</dcterms:created>
  <dcterms:modified xsi:type="dcterms:W3CDTF">2020-11-28T07:44:02Z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