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<sst xmlns="http://schemas.openxmlformats.org/spreadsheetml/2006/main" count="348" uniqueCount="146">
  <si>
    <t>随县事业单位2020年统一组织公开招聘面试入围 人员综合成绩</t>
  </si>
  <si>
    <t>姓名</t>
  </si>
  <si>
    <t>招考单位名称</t>
  </si>
  <si>
    <t>报考职位</t>
  </si>
  <si>
    <t>面试试场</t>
  </si>
  <si>
    <t>职测分数</t>
  </si>
  <si>
    <t>综合分数</t>
  </si>
  <si>
    <t>总分</t>
  </si>
  <si>
    <t>服务基层项目加分</t>
  </si>
  <si>
    <t>笔试
总成绩</t>
  </si>
  <si>
    <t>面试
成绩</t>
  </si>
  <si>
    <t>面试折算</t>
  </si>
  <si>
    <t>综合
成绩</t>
  </si>
  <si>
    <t>备注</t>
  </si>
  <si>
    <t>周兵兵</t>
  </si>
  <si>
    <t>随县殷店镇财政所</t>
  </si>
  <si>
    <t>财政管理</t>
  </si>
  <si>
    <t>第一面试试场</t>
  </si>
  <si>
    <t>管照成</t>
  </si>
  <si>
    <t>段聪</t>
  </si>
  <si>
    <t>赵杨</t>
  </si>
  <si>
    <t>随县第二人民医院（洪山医院）</t>
  </si>
  <si>
    <t>财务审计</t>
  </si>
  <si>
    <t>需达到本场考生面试成绩的平均分</t>
  </si>
  <si>
    <t>喻金言</t>
  </si>
  <si>
    <t>随县招商服务中心</t>
  </si>
  <si>
    <t>工作人员2</t>
  </si>
  <si>
    <t>张雅蝶</t>
  </si>
  <si>
    <t>李稼辛</t>
  </si>
  <si>
    <t>王明月</t>
  </si>
  <si>
    <t>随县纪检监察宣传教育中心</t>
  </si>
  <si>
    <t>工作人员</t>
  </si>
  <si>
    <t>柯婧男</t>
  </si>
  <si>
    <t>徐扬</t>
  </si>
  <si>
    <t>丁麒麟</t>
  </si>
  <si>
    <t>裴文蕾</t>
  </si>
  <si>
    <t>唐赵君</t>
  </si>
  <si>
    <t>李家鑫</t>
  </si>
  <si>
    <t>随县龙脉水库管理处</t>
  </si>
  <si>
    <t>综合管理</t>
  </si>
  <si>
    <t>吴文莉</t>
  </si>
  <si>
    <t>艾永康</t>
  </si>
  <si>
    <t>马微</t>
  </si>
  <si>
    <t>随县矿产品资源补偿费征管站</t>
  </si>
  <si>
    <t>管理员</t>
  </si>
  <si>
    <t>徐伟伦</t>
  </si>
  <si>
    <t>陈卓</t>
  </si>
  <si>
    <t>陈鸿志</t>
  </si>
  <si>
    <t>随县退役军人服务中心</t>
  </si>
  <si>
    <t>陈明明</t>
  </si>
  <si>
    <t>周茜</t>
  </si>
  <si>
    <t>汪工程</t>
  </si>
  <si>
    <t>随县医疗保障基金核查中心</t>
  </si>
  <si>
    <t>医务审核员</t>
  </si>
  <si>
    <t>宁俊翔</t>
  </si>
  <si>
    <t>宋耀</t>
  </si>
  <si>
    <t>随县新峰水库管理处</t>
  </si>
  <si>
    <t>工程管理</t>
  </si>
  <si>
    <t>刘文博</t>
  </si>
  <si>
    <t>任晋冬</t>
  </si>
  <si>
    <t>章倩倩</t>
  </si>
  <si>
    <t>王令</t>
  </si>
  <si>
    <t>伍俊竹</t>
  </si>
  <si>
    <t>刘三丰</t>
  </si>
  <si>
    <t>随县环潭水库管理处</t>
  </si>
  <si>
    <t>缺考</t>
  </si>
  <si>
    <t>蔡雨露</t>
  </si>
  <si>
    <t>王晓燕</t>
  </si>
  <si>
    <t>亢帝</t>
  </si>
  <si>
    <t>随县三里岗财政所</t>
  </si>
  <si>
    <t>胡芳</t>
  </si>
  <si>
    <t>高昌</t>
  </si>
  <si>
    <t>王新戈</t>
  </si>
  <si>
    <t>邱婉</t>
  </si>
  <si>
    <t>赵国庆</t>
  </si>
  <si>
    <t>邱壮</t>
  </si>
  <si>
    <t>随县文物保护中心</t>
  </si>
  <si>
    <t>杨永新</t>
  </si>
  <si>
    <t>周礼坤</t>
  </si>
  <si>
    <t>陈雪菲</t>
  </si>
  <si>
    <t>随县洪山镇财政所</t>
  </si>
  <si>
    <t>丁瑶</t>
  </si>
  <si>
    <t>张白茹</t>
  </si>
  <si>
    <t>龙怡霏</t>
  </si>
  <si>
    <t>随县融媒体中心</t>
  </si>
  <si>
    <t>财务会计</t>
  </si>
  <si>
    <t>王秋池</t>
  </si>
  <si>
    <t>胡晓荷</t>
  </si>
  <si>
    <t>彭晴云</t>
  </si>
  <si>
    <t>随县第一高级中学</t>
  </si>
  <si>
    <t>英语教师</t>
  </si>
  <si>
    <t>第二面试试场</t>
  </si>
  <si>
    <t>吕慧颖</t>
  </si>
  <si>
    <t>邱紫颖</t>
  </si>
  <si>
    <t>数学教师</t>
  </si>
  <si>
    <t>宋婧雯</t>
  </si>
  <si>
    <t>语文教师</t>
  </si>
  <si>
    <t>王一鸣</t>
  </si>
  <si>
    <t>殷紫琦</t>
  </si>
  <si>
    <t>胡明明</t>
  </si>
  <si>
    <t>地理教师</t>
  </si>
  <si>
    <t>黄银</t>
  </si>
  <si>
    <t>姬永婷</t>
  </si>
  <si>
    <t>谭又文</t>
  </si>
  <si>
    <t>历史教师</t>
  </si>
  <si>
    <t>罗云</t>
  </si>
  <si>
    <t>随县第二高级中学</t>
  </si>
  <si>
    <t>美术教师</t>
  </si>
  <si>
    <t>郝毅丽</t>
  </si>
  <si>
    <t>杨于瑶</t>
  </si>
  <si>
    <t>阁小莉</t>
  </si>
  <si>
    <t>随县妇幼保健院</t>
  </si>
  <si>
    <t>西医临床2</t>
  </si>
  <si>
    <t>第三面试试场</t>
  </si>
  <si>
    <t>袁傲雪</t>
  </si>
  <si>
    <t>常小亮</t>
  </si>
  <si>
    <t>随县万和镇中心卫生院</t>
  </si>
  <si>
    <t>西医医师</t>
  </si>
  <si>
    <t>汪俐姝</t>
  </si>
  <si>
    <t>肖薇</t>
  </si>
  <si>
    <t>随县疾病预防控制中心</t>
  </si>
  <si>
    <t>刘卓</t>
  </si>
  <si>
    <t>邹灿灿</t>
  </si>
  <si>
    <t>吴艾凌</t>
  </si>
  <si>
    <t>宁超</t>
  </si>
  <si>
    <t>随县人民医院</t>
  </si>
  <si>
    <t>急诊科医师</t>
  </si>
  <si>
    <t>朱贤静</t>
  </si>
  <si>
    <t>杨磊</t>
  </si>
  <si>
    <t>刘盼盼</t>
  </si>
  <si>
    <t>随县三里岗镇中心卫生院</t>
  </si>
  <si>
    <t>黄阳</t>
  </si>
  <si>
    <t>随县中医医院</t>
  </si>
  <si>
    <t>中医师</t>
  </si>
  <si>
    <t>免笔试</t>
  </si>
  <si>
    <t>龚慧婷</t>
  </si>
  <si>
    <t>西医临床3</t>
  </si>
  <si>
    <t>谷静</t>
  </si>
  <si>
    <t>张琪</t>
  </si>
  <si>
    <t>实验员</t>
  </si>
  <si>
    <t>董娟娟</t>
  </si>
  <si>
    <t>病理科医师</t>
  </si>
  <si>
    <t>金双</t>
  </si>
  <si>
    <t>重症医学科医师</t>
  </si>
  <si>
    <t>马扬</t>
  </si>
  <si>
    <t>随县小林镇卫生院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</si>
</sst>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82"/>
  <sheetViews>
    <sheetView tabSelected="1" topLeftCell="A31" workbookViewId="0">
      <selection activeCell="O39" sqref="O39"/>
    </sheetView>
  </sheetViews>
  <sheetFormatPr defaultColWidth="9" defaultRowHeight="13.5"/>
  <cols>
    <col min="1" max="1" width="6.75" style="1" customWidth="1"/>
    <col min="2" max="2" width="26.625" style="1" customWidth="1"/>
    <col min="3" max="3" width="13.75" style="1" customWidth="1"/>
    <col min="4" max="4" width="12.875" style="3" customWidth="1"/>
    <col min="5" max="8" width="12.125" style="1" hidden="1" customWidth="1"/>
    <col min="9" max="9" width="8.875" style="1" customWidth="1"/>
    <col min="10" max="10" width="7" style="1" customWidth="1"/>
    <col min="11" max="11" width="12.125" style="1" hidden="1" customWidth="1"/>
    <col min="12" max="12" width="7.5" style="1" customWidth="1"/>
    <col min="13" max="13" width="8.875" style="1" customWidth="1"/>
    <col min="14" max="16371" width="9" style="1"/>
    <col min="16372" max="16384" width="9" style="4"/>
  </cols>
  <sheetData>
    <row r="1" s="1" customFormat="1" ht="51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39" customHeight="1" spans="1:16368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</row>
    <row r="3" s="1" customFormat="1" ht="24.95" customHeight="1" spans="1:13">
      <c r="A3" s="8" t="s">
        <v>14</v>
      </c>
      <c r="B3" s="8" t="s">
        <v>15</v>
      </c>
      <c r="C3" s="8" t="s">
        <v>16</v>
      </c>
      <c r="D3" s="9" t="s">
        <v>17</v>
      </c>
      <c r="E3" s="8">
        <v>86</v>
      </c>
      <c r="F3" s="8">
        <v>97</v>
      </c>
      <c r="G3" s="8">
        <v>183</v>
      </c>
      <c r="H3" s="8"/>
      <c r="I3" s="10">
        <f t="shared" ref="I3:I66" si="0">(G3/2*2/3+H3)*0.4</f>
        <v>24.4</v>
      </c>
      <c r="J3" s="11">
        <v>80.8</v>
      </c>
      <c r="K3" s="12">
        <f t="shared" ref="K3:K66" si="1">J3*0.6</f>
        <v>48.48</v>
      </c>
      <c r="L3" s="12">
        <f t="shared" ref="L3:L32" si="2">I3+K3</f>
        <v>72.88</v>
      </c>
      <c r="M3" s="11"/>
    </row>
    <row r="4" s="1" customFormat="1" ht="24.95" customHeight="1" spans="1:16378">
      <c r="A4" s="8" t="s">
        <v>18</v>
      </c>
      <c r="B4" s="8" t="s">
        <v>15</v>
      </c>
      <c r="C4" s="8" t="s">
        <v>16</v>
      </c>
      <c r="D4" s="9" t="s">
        <v>17</v>
      </c>
      <c r="E4" s="8">
        <v>107</v>
      </c>
      <c r="F4" s="8">
        <v>100.5</v>
      </c>
      <c r="G4" s="8">
        <v>207.5</v>
      </c>
      <c r="H4" s="8"/>
      <c r="I4" s="10">
        <f t="shared" si="0"/>
        <v>27.6666666666667</v>
      </c>
      <c r="J4" s="11">
        <v>81.6</v>
      </c>
      <c r="K4" s="12">
        <f t="shared" si="1"/>
        <v>48.96</v>
      </c>
      <c r="L4" s="12">
        <f t="shared" si="2"/>
        <v>76.6266666666667</v>
      </c>
      <c r="M4" s="11"/>
      <c r="XER4" s="4"/>
      <c r="XES4" s="4"/>
      <c r="XET4" s="4"/>
      <c r="XEU4" s="4"/>
      <c r="XEV4" s="4"/>
      <c r="XEW4" s="4"/>
      <c r="XEX4" s="4"/>
    </row>
    <row r="5" s="1" customFormat="1" ht="24.95" customHeight="1" spans="1:13">
      <c r="A5" s="8" t="s">
        <v>19</v>
      </c>
      <c r="B5" s="8" t="s">
        <v>15</v>
      </c>
      <c r="C5" s="8" t="s">
        <v>16</v>
      </c>
      <c r="D5" s="9" t="s">
        <v>17</v>
      </c>
      <c r="E5" s="8">
        <v>75.5</v>
      </c>
      <c r="F5" s="8">
        <v>98</v>
      </c>
      <c r="G5" s="8">
        <v>173.5</v>
      </c>
      <c r="H5" s="8"/>
      <c r="I5" s="10">
        <f t="shared" si="0"/>
        <v>23.1333333333333</v>
      </c>
      <c r="J5" s="11">
        <v>82.6</v>
      </c>
      <c r="K5" s="12">
        <f t="shared" si="1"/>
        <v>49.56</v>
      </c>
      <c r="L5" s="12">
        <f t="shared" si="2"/>
        <v>72.6933333333333</v>
      </c>
      <c r="M5" s="11"/>
    </row>
    <row r="6" s="1" customFormat="1" ht="44" customHeight="1" spans="1:13">
      <c r="A6" s="8" t="s">
        <v>20</v>
      </c>
      <c r="B6" s="8" t="s">
        <v>21</v>
      </c>
      <c r="C6" s="8" t="s">
        <v>22</v>
      </c>
      <c r="D6" s="9" t="s">
        <v>17</v>
      </c>
      <c r="E6" s="8">
        <v>63.5</v>
      </c>
      <c r="F6" s="8">
        <v>87.5</v>
      </c>
      <c r="G6" s="8">
        <v>151</v>
      </c>
      <c r="H6" s="8"/>
      <c r="I6" s="10">
        <f t="shared" si="0"/>
        <v>20.1333333333333</v>
      </c>
      <c r="J6" s="11">
        <v>83</v>
      </c>
      <c r="K6" s="12">
        <f t="shared" si="1"/>
        <v>49.8</v>
      </c>
      <c r="L6" s="12"/>
      <c r="M6" s="11" t="s">
        <v>23</v>
      </c>
    </row>
    <row r="7" s="1" customFormat="1" ht="24.95" customHeight="1" spans="1:13">
      <c r="A7" s="8" t="s">
        <v>24</v>
      </c>
      <c r="B7" s="8" t="s">
        <v>25</v>
      </c>
      <c r="C7" s="8" t="s">
        <v>26</v>
      </c>
      <c r="D7" s="9" t="s">
        <v>17</v>
      </c>
      <c r="E7" s="8">
        <v>84</v>
      </c>
      <c r="F7" s="8">
        <v>102.5</v>
      </c>
      <c r="G7" s="8">
        <v>186.5</v>
      </c>
      <c r="H7" s="8"/>
      <c r="I7" s="10">
        <f t="shared" si="0"/>
        <v>24.8666666666667</v>
      </c>
      <c r="J7" s="11">
        <v>85.6</v>
      </c>
      <c r="K7" s="12">
        <f t="shared" si="1"/>
        <v>51.36</v>
      </c>
      <c r="L7" s="12">
        <f t="shared" si="2"/>
        <v>76.2266666666667</v>
      </c>
      <c r="M7" s="11"/>
    </row>
    <row r="8" s="1" customFormat="1" ht="24.95" customHeight="1" spans="1:16378">
      <c r="A8" s="8" t="s">
        <v>27</v>
      </c>
      <c r="B8" s="8" t="s">
        <v>25</v>
      </c>
      <c r="C8" s="8" t="s">
        <v>26</v>
      </c>
      <c r="D8" s="9" t="s">
        <v>17</v>
      </c>
      <c r="E8" s="8">
        <v>90.5</v>
      </c>
      <c r="F8" s="8">
        <v>105</v>
      </c>
      <c r="G8" s="8">
        <v>195.5</v>
      </c>
      <c r="H8" s="8"/>
      <c r="I8" s="10">
        <f t="shared" si="0"/>
        <v>26.0666666666667</v>
      </c>
      <c r="J8" s="11">
        <v>86.2</v>
      </c>
      <c r="K8" s="12">
        <f t="shared" si="1"/>
        <v>51.72</v>
      </c>
      <c r="L8" s="12">
        <f t="shared" si="2"/>
        <v>77.7866666666667</v>
      </c>
      <c r="M8" s="11"/>
      <c r="XER8" s="4"/>
      <c r="XES8" s="4"/>
      <c r="XET8" s="4"/>
      <c r="XEU8" s="4"/>
      <c r="XEV8" s="4"/>
      <c r="XEW8" s="4"/>
      <c r="XEX8" s="4"/>
    </row>
    <row r="9" s="1" customFormat="1" ht="24.95" customHeight="1" spans="1:13">
      <c r="A9" s="8" t="s">
        <v>28</v>
      </c>
      <c r="B9" s="8" t="s">
        <v>25</v>
      </c>
      <c r="C9" s="8" t="s">
        <v>26</v>
      </c>
      <c r="D9" s="9" t="s">
        <v>17</v>
      </c>
      <c r="E9" s="8">
        <v>84.5</v>
      </c>
      <c r="F9" s="8">
        <v>92</v>
      </c>
      <c r="G9" s="8">
        <v>176.5</v>
      </c>
      <c r="H9" s="8"/>
      <c r="I9" s="10">
        <f t="shared" si="0"/>
        <v>23.5333333333333</v>
      </c>
      <c r="J9" s="11">
        <v>85.8</v>
      </c>
      <c r="K9" s="12">
        <f t="shared" si="1"/>
        <v>51.48</v>
      </c>
      <c r="L9" s="12">
        <f t="shared" si="2"/>
        <v>75.0133333333333</v>
      </c>
      <c r="M9" s="11"/>
    </row>
    <row r="10" s="1" customFormat="1" ht="24.95" customHeight="1" spans="1:13">
      <c r="A10" s="8" t="s">
        <v>29</v>
      </c>
      <c r="B10" s="8" t="s">
        <v>30</v>
      </c>
      <c r="C10" s="8" t="s">
        <v>31</v>
      </c>
      <c r="D10" s="9" t="s">
        <v>17</v>
      </c>
      <c r="E10" s="8">
        <v>89</v>
      </c>
      <c r="F10" s="8">
        <v>109.5</v>
      </c>
      <c r="G10" s="8">
        <v>198.5</v>
      </c>
      <c r="H10" s="8"/>
      <c r="I10" s="10">
        <f t="shared" si="0"/>
        <v>26.4666666666667</v>
      </c>
      <c r="J10" s="11">
        <v>84.8</v>
      </c>
      <c r="K10" s="12">
        <f t="shared" si="1"/>
        <v>50.88</v>
      </c>
      <c r="L10" s="12">
        <f t="shared" si="2"/>
        <v>77.3466666666667</v>
      </c>
      <c r="M10" s="11"/>
    </row>
    <row r="11" s="1" customFormat="1" ht="24.95" customHeight="1" spans="1:13">
      <c r="A11" s="8" t="s">
        <v>32</v>
      </c>
      <c r="B11" s="8" t="s">
        <v>30</v>
      </c>
      <c r="C11" s="8" t="s">
        <v>31</v>
      </c>
      <c r="D11" s="9" t="s">
        <v>17</v>
      </c>
      <c r="E11" s="8">
        <v>82.5</v>
      </c>
      <c r="F11" s="8">
        <v>86.5</v>
      </c>
      <c r="G11" s="8">
        <v>169</v>
      </c>
      <c r="H11" s="8"/>
      <c r="I11" s="10">
        <f t="shared" si="0"/>
        <v>22.5333333333333</v>
      </c>
      <c r="J11" s="11">
        <v>81.8</v>
      </c>
      <c r="K11" s="12">
        <f t="shared" si="1"/>
        <v>49.08</v>
      </c>
      <c r="L11" s="12">
        <f t="shared" si="2"/>
        <v>71.6133333333333</v>
      </c>
      <c r="M11" s="11"/>
    </row>
    <row r="12" s="1" customFormat="1" ht="24.95" customHeight="1" spans="1:13">
      <c r="A12" s="8" t="s">
        <v>33</v>
      </c>
      <c r="B12" s="8" t="s">
        <v>30</v>
      </c>
      <c r="C12" s="8" t="s">
        <v>31</v>
      </c>
      <c r="D12" s="9" t="s">
        <v>17</v>
      </c>
      <c r="E12" s="8">
        <v>81.5</v>
      </c>
      <c r="F12" s="8">
        <v>100.5</v>
      </c>
      <c r="G12" s="8">
        <v>182</v>
      </c>
      <c r="H12" s="8"/>
      <c r="I12" s="10">
        <f t="shared" si="0"/>
        <v>24.2666666666667</v>
      </c>
      <c r="J12" s="11">
        <v>82.4</v>
      </c>
      <c r="K12" s="12">
        <f t="shared" si="1"/>
        <v>49.44</v>
      </c>
      <c r="L12" s="12">
        <f t="shared" si="2"/>
        <v>73.7066666666667</v>
      </c>
      <c r="M12" s="11"/>
    </row>
    <row r="13" s="1" customFormat="1" ht="24.95" customHeight="1" spans="1:16378">
      <c r="A13" s="8" t="s">
        <v>34</v>
      </c>
      <c r="B13" s="8" t="s">
        <v>30</v>
      </c>
      <c r="C13" s="8" t="s">
        <v>31</v>
      </c>
      <c r="D13" s="9" t="s">
        <v>17</v>
      </c>
      <c r="E13" s="8">
        <v>96.5</v>
      </c>
      <c r="F13" s="8">
        <v>112.5</v>
      </c>
      <c r="G13" s="8">
        <v>209</v>
      </c>
      <c r="H13" s="8"/>
      <c r="I13" s="10">
        <f t="shared" si="0"/>
        <v>27.8666666666667</v>
      </c>
      <c r="J13" s="11">
        <v>84.2</v>
      </c>
      <c r="K13" s="12">
        <f t="shared" si="1"/>
        <v>50.52</v>
      </c>
      <c r="L13" s="12">
        <f t="shared" si="2"/>
        <v>78.3866666666667</v>
      </c>
      <c r="M13" s="11"/>
      <c r="XER13" s="4"/>
      <c r="XES13" s="4"/>
      <c r="XET13" s="4"/>
      <c r="XEU13" s="4"/>
      <c r="XEV13" s="4"/>
      <c r="XEW13" s="4"/>
      <c r="XEX13" s="4"/>
    </row>
    <row r="14" s="1" customFormat="1" ht="24.95" customHeight="1" spans="1:13">
      <c r="A14" s="8" t="s">
        <v>35</v>
      </c>
      <c r="B14" s="8" t="s">
        <v>30</v>
      </c>
      <c r="C14" s="8" t="s">
        <v>31</v>
      </c>
      <c r="D14" s="9" t="s">
        <v>17</v>
      </c>
      <c r="E14" s="8">
        <v>68.5</v>
      </c>
      <c r="F14" s="8">
        <v>97</v>
      </c>
      <c r="G14" s="8">
        <v>165.5</v>
      </c>
      <c r="H14" s="8"/>
      <c r="I14" s="10">
        <f t="shared" si="0"/>
        <v>22.0666666666667</v>
      </c>
      <c r="J14" s="11">
        <v>85.6</v>
      </c>
      <c r="K14" s="12">
        <f t="shared" si="1"/>
        <v>51.36</v>
      </c>
      <c r="L14" s="12">
        <f t="shared" si="2"/>
        <v>73.4266666666667</v>
      </c>
      <c r="M14" s="11"/>
    </row>
    <row r="15" s="1" customFormat="1" ht="24.95" customHeight="1" spans="1:16378">
      <c r="A15" s="8" t="s">
        <v>36</v>
      </c>
      <c r="B15" s="8" t="s">
        <v>30</v>
      </c>
      <c r="C15" s="8" t="s">
        <v>31</v>
      </c>
      <c r="D15" s="9" t="s">
        <v>17</v>
      </c>
      <c r="E15" s="8">
        <v>91</v>
      </c>
      <c r="F15" s="8">
        <v>117</v>
      </c>
      <c r="G15" s="8">
        <v>208</v>
      </c>
      <c r="H15" s="8"/>
      <c r="I15" s="10">
        <f t="shared" si="0"/>
        <v>27.7333333333333</v>
      </c>
      <c r="J15" s="11">
        <v>87.4</v>
      </c>
      <c r="K15" s="12">
        <f t="shared" si="1"/>
        <v>52.44</v>
      </c>
      <c r="L15" s="12">
        <f t="shared" si="2"/>
        <v>80.1733333333333</v>
      </c>
      <c r="M15" s="11"/>
      <c r="XER15" s="4"/>
      <c r="XES15" s="4"/>
      <c r="XET15" s="4"/>
      <c r="XEU15" s="4"/>
      <c r="XEV15" s="4"/>
      <c r="XEW15" s="4"/>
      <c r="XEX15" s="4"/>
    </row>
    <row r="16" s="1" customFormat="1" ht="24.95" customHeight="1" spans="1:16378">
      <c r="A16" s="8" t="s">
        <v>37</v>
      </c>
      <c r="B16" s="8" t="s">
        <v>38</v>
      </c>
      <c r="C16" s="8" t="s">
        <v>39</v>
      </c>
      <c r="D16" s="9" t="s">
        <v>17</v>
      </c>
      <c r="E16" s="8">
        <v>72.5</v>
      </c>
      <c r="F16" s="8">
        <v>97</v>
      </c>
      <c r="G16" s="8">
        <v>169.5</v>
      </c>
      <c r="H16" s="8"/>
      <c r="I16" s="10">
        <f t="shared" si="0"/>
        <v>22.6</v>
      </c>
      <c r="J16" s="11">
        <v>81.4</v>
      </c>
      <c r="K16" s="12">
        <f t="shared" si="1"/>
        <v>48.84</v>
      </c>
      <c r="L16" s="12">
        <f t="shared" si="2"/>
        <v>71.44</v>
      </c>
      <c r="M16" s="11"/>
      <c r="XER16" s="4"/>
      <c r="XES16" s="4"/>
      <c r="XET16" s="4"/>
      <c r="XEU16" s="4"/>
      <c r="XEV16" s="4"/>
      <c r="XEW16" s="4"/>
      <c r="XEX16" s="4"/>
    </row>
    <row r="17" s="1" customFormat="1" ht="24.95" customHeight="1" spans="1:13">
      <c r="A17" s="8" t="s">
        <v>40</v>
      </c>
      <c r="B17" s="8" t="s">
        <v>38</v>
      </c>
      <c r="C17" s="8" t="s">
        <v>39</v>
      </c>
      <c r="D17" s="9" t="s">
        <v>17</v>
      </c>
      <c r="E17" s="8">
        <v>69.5</v>
      </c>
      <c r="F17" s="8">
        <v>93.5</v>
      </c>
      <c r="G17" s="8">
        <v>163</v>
      </c>
      <c r="H17" s="8"/>
      <c r="I17" s="10">
        <f t="shared" si="0"/>
        <v>21.7333333333333</v>
      </c>
      <c r="J17" s="11">
        <v>80</v>
      </c>
      <c r="K17" s="12">
        <f t="shared" si="1"/>
        <v>48</v>
      </c>
      <c r="L17" s="12">
        <f t="shared" si="2"/>
        <v>69.7333333333333</v>
      </c>
      <c r="M17" s="11"/>
    </row>
    <row r="18" s="1" customFormat="1" ht="24.95" customHeight="1" spans="1:13">
      <c r="A18" s="8" t="s">
        <v>41</v>
      </c>
      <c r="B18" s="8" t="s">
        <v>38</v>
      </c>
      <c r="C18" s="8" t="s">
        <v>39</v>
      </c>
      <c r="D18" s="9" t="s">
        <v>17</v>
      </c>
      <c r="E18" s="8">
        <v>70.5</v>
      </c>
      <c r="F18" s="8">
        <v>97</v>
      </c>
      <c r="G18" s="8">
        <v>167.5</v>
      </c>
      <c r="H18" s="8"/>
      <c r="I18" s="10">
        <f t="shared" si="0"/>
        <v>22.3333333333333</v>
      </c>
      <c r="J18" s="11">
        <v>81.6</v>
      </c>
      <c r="K18" s="12">
        <f t="shared" si="1"/>
        <v>48.96</v>
      </c>
      <c r="L18" s="12">
        <f t="shared" si="2"/>
        <v>71.2933333333333</v>
      </c>
      <c r="M18" s="11"/>
    </row>
    <row r="19" s="1" customFormat="1" ht="24.95" customHeight="1" spans="1:16378">
      <c r="A19" s="8" t="s">
        <v>42</v>
      </c>
      <c r="B19" s="8" t="s">
        <v>43</v>
      </c>
      <c r="C19" s="8" t="s">
        <v>44</v>
      </c>
      <c r="D19" s="9" t="s">
        <v>17</v>
      </c>
      <c r="E19" s="8">
        <v>89.5</v>
      </c>
      <c r="F19" s="8">
        <v>88</v>
      </c>
      <c r="G19" s="8">
        <v>177.5</v>
      </c>
      <c r="H19" s="8"/>
      <c r="I19" s="10">
        <f t="shared" si="0"/>
        <v>23.6666666666667</v>
      </c>
      <c r="J19" s="11">
        <v>83.8</v>
      </c>
      <c r="K19" s="12">
        <f t="shared" si="1"/>
        <v>50.28</v>
      </c>
      <c r="L19" s="12">
        <f t="shared" si="2"/>
        <v>73.9466666666667</v>
      </c>
      <c r="M19" s="11"/>
      <c r="XER19" s="4"/>
      <c r="XES19" s="4"/>
      <c r="XET19" s="4"/>
      <c r="XEU19" s="4"/>
      <c r="XEV19" s="4"/>
      <c r="XEW19" s="4"/>
      <c r="XEX19" s="4"/>
    </row>
    <row r="20" s="1" customFormat="1" ht="24.95" customHeight="1" spans="1:13">
      <c r="A20" s="8" t="s">
        <v>45</v>
      </c>
      <c r="B20" s="8" t="s">
        <v>43</v>
      </c>
      <c r="C20" s="8" t="s">
        <v>44</v>
      </c>
      <c r="D20" s="9" t="s">
        <v>17</v>
      </c>
      <c r="E20" s="8">
        <v>74</v>
      </c>
      <c r="F20" s="8">
        <v>89</v>
      </c>
      <c r="G20" s="8">
        <v>163</v>
      </c>
      <c r="H20" s="8"/>
      <c r="I20" s="10">
        <f t="shared" si="0"/>
        <v>21.7333333333333</v>
      </c>
      <c r="J20" s="11">
        <v>84.6</v>
      </c>
      <c r="K20" s="12">
        <f t="shared" si="1"/>
        <v>50.76</v>
      </c>
      <c r="L20" s="12">
        <f t="shared" si="2"/>
        <v>72.4933333333333</v>
      </c>
      <c r="M20" s="11"/>
    </row>
    <row r="21" s="1" customFormat="1" ht="24.95" customHeight="1" spans="1:13">
      <c r="A21" s="8" t="s">
        <v>46</v>
      </c>
      <c r="B21" s="8" t="s">
        <v>43</v>
      </c>
      <c r="C21" s="8" t="s">
        <v>44</v>
      </c>
      <c r="D21" s="9" t="s">
        <v>17</v>
      </c>
      <c r="E21" s="8">
        <v>70</v>
      </c>
      <c r="F21" s="8">
        <v>91</v>
      </c>
      <c r="G21" s="8">
        <v>161</v>
      </c>
      <c r="H21" s="8"/>
      <c r="I21" s="10">
        <f t="shared" si="0"/>
        <v>21.4666666666667</v>
      </c>
      <c r="J21" s="11">
        <v>82.8</v>
      </c>
      <c r="K21" s="12">
        <f t="shared" si="1"/>
        <v>49.68</v>
      </c>
      <c r="L21" s="12">
        <f t="shared" si="2"/>
        <v>71.1466666666667</v>
      </c>
      <c r="M21" s="11"/>
    </row>
    <row r="22" s="1" customFormat="1" ht="24.95" customHeight="1" spans="1:16378">
      <c r="A22" s="8" t="s">
        <v>47</v>
      </c>
      <c r="B22" s="8" t="s">
        <v>48</v>
      </c>
      <c r="C22" s="8" t="s">
        <v>31</v>
      </c>
      <c r="D22" s="9" t="s">
        <v>17</v>
      </c>
      <c r="E22" s="8">
        <v>85</v>
      </c>
      <c r="F22" s="8">
        <v>90</v>
      </c>
      <c r="G22" s="8">
        <v>175</v>
      </c>
      <c r="H22" s="8"/>
      <c r="I22" s="10">
        <f t="shared" si="0"/>
        <v>23.3333333333333</v>
      </c>
      <c r="J22" s="11">
        <v>86.4</v>
      </c>
      <c r="K22" s="12">
        <f t="shared" si="1"/>
        <v>51.84</v>
      </c>
      <c r="L22" s="12">
        <f t="shared" si="2"/>
        <v>75.1733333333333</v>
      </c>
      <c r="M22" s="11"/>
      <c r="XER22" s="4"/>
      <c r="XES22" s="4"/>
      <c r="XET22" s="4"/>
      <c r="XEU22" s="4"/>
      <c r="XEV22" s="4"/>
      <c r="XEW22" s="4"/>
      <c r="XEX22" s="4"/>
    </row>
    <row r="23" s="1" customFormat="1" ht="24.95" customHeight="1" spans="1:13">
      <c r="A23" s="8" t="s">
        <v>49</v>
      </c>
      <c r="B23" s="8" t="s">
        <v>48</v>
      </c>
      <c r="C23" s="8" t="s">
        <v>31</v>
      </c>
      <c r="D23" s="9" t="s">
        <v>17</v>
      </c>
      <c r="E23" s="8">
        <v>60.5</v>
      </c>
      <c r="F23" s="8">
        <v>102.5</v>
      </c>
      <c r="G23" s="8">
        <v>163</v>
      </c>
      <c r="H23" s="8"/>
      <c r="I23" s="10">
        <f t="shared" si="0"/>
        <v>21.7333333333333</v>
      </c>
      <c r="J23" s="11">
        <v>83.6</v>
      </c>
      <c r="K23" s="12">
        <f t="shared" si="1"/>
        <v>50.16</v>
      </c>
      <c r="L23" s="12">
        <f t="shared" si="2"/>
        <v>71.8933333333333</v>
      </c>
      <c r="M23" s="11"/>
    </row>
    <row r="24" s="1" customFormat="1" ht="24.95" customHeight="1" spans="1:13">
      <c r="A24" s="8" t="s">
        <v>50</v>
      </c>
      <c r="B24" s="8" t="s">
        <v>48</v>
      </c>
      <c r="C24" s="8" t="s">
        <v>31</v>
      </c>
      <c r="D24" s="9" t="s">
        <v>17</v>
      </c>
      <c r="E24" s="8">
        <v>92.5</v>
      </c>
      <c r="F24" s="8">
        <v>88</v>
      </c>
      <c r="G24" s="8">
        <v>180.5</v>
      </c>
      <c r="H24" s="8"/>
      <c r="I24" s="10">
        <f t="shared" si="0"/>
        <v>24.0666666666667</v>
      </c>
      <c r="J24" s="11">
        <v>82.4</v>
      </c>
      <c r="K24" s="12">
        <f t="shared" si="1"/>
        <v>49.44</v>
      </c>
      <c r="L24" s="12">
        <f t="shared" si="2"/>
        <v>73.5066666666667</v>
      </c>
      <c r="M24" s="11"/>
    </row>
    <row r="25" s="1" customFormat="1" ht="24.95" customHeight="1" spans="1:16378">
      <c r="A25" s="8" t="s">
        <v>51</v>
      </c>
      <c r="B25" s="8" t="s">
        <v>52</v>
      </c>
      <c r="C25" s="8" t="s">
        <v>53</v>
      </c>
      <c r="D25" s="9" t="s">
        <v>17</v>
      </c>
      <c r="E25" s="8">
        <v>84.5</v>
      </c>
      <c r="F25" s="8">
        <v>89</v>
      </c>
      <c r="G25" s="8">
        <v>173.5</v>
      </c>
      <c r="H25" s="8"/>
      <c r="I25" s="10">
        <f t="shared" si="0"/>
        <v>23.1333333333333</v>
      </c>
      <c r="J25" s="11">
        <v>85.6</v>
      </c>
      <c r="K25" s="12">
        <f t="shared" si="1"/>
        <v>51.36</v>
      </c>
      <c r="L25" s="12">
        <f t="shared" si="2"/>
        <v>74.4933333333333</v>
      </c>
      <c r="M25" s="11"/>
      <c r="XER25" s="4"/>
      <c r="XES25" s="4"/>
      <c r="XET25" s="4"/>
      <c r="XEU25" s="4"/>
      <c r="XEV25" s="4"/>
      <c r="XEW25" s="4"/>
      <c r="XEX25" s="4"/>
    </row>
    <row r="26" s="1" customFormat="1" ht="24.95" customHeight="1" spans="1:13">
      <c r="A26" s="8" t="s">
        <v>54</v>
      </c>
      <c r="B26" s="8" t="s">
        <v>52</v>
      </c>
      <c r="C26" s="8" t="s">
        <v>53</v>
      </c>
      <c r="D26" s="9" t="s">
        <v>17</v>
      </c>
      <c r="E26" s="8">
        <v>76</v>
      </c>
      <c r="F26" s="8">
        <v>83</v>
      </c>
      <c r="G26" s="8">
        <v>159</v>
      </c>
      <c r="H26" s="8"/>
      <c r="I26" s="10">
        <f t="shared" si="0"/>
        <v>21.2</v>
      </c>
      <c r="J26" s="11">
        <v>81.8</v>
      </c>
      <c r="K26" s="12">
        <f t="shared" si="1"/>
        <v>49.08</v>
      </c>
      <c r="L26" s="12">
        <f t="shared" si="2"/>
        <v>70.28</v>
      </c>
      <c r="M26" s="11"/>
    </row>
    <row r="27" s="1" customFormat="1" ht="24.95" customHeight="1" spans="1:16378">
      <c r="A27" s="8" t="s">
        <v>55</v>
      </c>
      <c r="B27" s="8" t="s">
        <v>56</v>
      </c>
      <c r="C27" s="8" t="s">
        <v>57</v>
      </c>
      <c r="D27" s="9" t="s">
        <v>17</v>
      </c>
      <c r="E27" s="8">
        <v>74</v>
      </c>
      <c r="F27" s="8">
        <v>104</v>
      </c>
      <c r="G27" s="8">
        <v>178</v>
      </c>
      <c r="H27" s="8"/>
      <c r="I27" s="10">
        <f t="shared" si="0"/>
        <v>23.7333333333333</v>
      </c>
      <c r="J27" s="11">
        <v>84.2</v>
      </c>
      <c r="K27" s="12">
        <f t="shared" si="1"/>
        <v>50.52</v>
      </c>
      <c r="L27" s="12">
        <f t="shared" si="2"/>
        <v>74.2533333333333</v>
      </c>
      <c r="M27" s="11"/>
      <c r="XER27" s="4"/>
      <c r="XES27" s="4"/>
      <c r="XET27" s="4"/>
      <c r="XEU27" s="4"/>
      <c r="XEV27" s="4"/>
      <c r="XEW27" s="4"/>
      <c r="XEX27" s="4"/>
    </row>
    <row r="28" s="1" customFormat="1" ht="24.95" customHeight="1" spans="1:13">
      <c r="A28" s="8" t="s">
        <v>58</v>
      </c>
      <c r="B28" s="8" t="s">
        <v>56</v>
      </c>
      <c r="C28" s="8" t="s">
        <v>57</v>
      </c>
      <c r="D28" s="9" t="s">
        <v>17</v>
      </c>
      <c r="E28" s="8">
        <v>70.5</v>
      </c>
      <c r="F28" s="8">
        <v>90</v>
      </c>
      <c r="G28" s="8">
        <v>160.5</v>
      </c>
      <c r="H28" s="8"/>
      <c r="I28" s="10">
        <f t="shared" si="0"/>
        <v>21.4</v>
      </c>
      <c r="J28" s="11">
        <v>83</v>
      </c>
      <c r="K28" s="12">
        <f t="shared" si="1"/>
        <v>49.8</v>
      </c>
      <c r="L28" s="12">
        <f t="shared" si="2"/>
        <v>71.2</v>
      </c>
      <c r="M28" s="11"/>
    </row>
    <row r="29" s="1" customFormat="1" ht="24.95" customHeight="1" spans="1:13">
      <c r="A29" s="8" t="s">
        <v>59</v>
      </c>
      <c r="B29" s="8" t="s">
        <v>56</v>
      </c>
      <c r="C29" s="8" t="s">
        <v>57</v>
      </c>
      <c r="D29" s="9" t="s">
        <v>17</v>
      </c>
      <c r="E29" s="8">
        <v>61.5</v>
      </c>
      <c r="F29" s="8">
        <v>74</v>
      </c>
      <c r="G29" s="8">
        <v>135.5</v>
      </c>
      <c r="H29" s="8"/>
      <c r="I29" s="10">
        <f t="shared" si="0"/>
        <v>18.0666666666667</v>
      </c>
      <c r="J29" s="11">
        <v>80.4</v>
      </c>
      <c r="K29" s="12">
        <f t="shared" si="1"/>
        <v>48.24</v>
      </c>
      <c r="L29" s="12">
        <f t="shared" si="2"/>
        <v>66.3066666666667</v>
      </c>
      <c r="M29" s="11"/>
    </row>
    <row r="30" s="1" customFormat="1" ht="24.95" customHeight="1" spans="1:13">
      <c r="A30" s="8" t="s">
        <v>60</v>
      </c>
      <c r="B30" s="8" t="s">
        <v>52</v>
      </c>
      <c r="C30" s="8" t="s">
        <v>31</v>
      </c>
      <c r="D30" s="9" t="s">
        <v>17</v>
      </c>
      <c r="E30" s="8">
        <v>88.5</v>
      </c>
      <c r="F30" s="8">
        <v>78.5</v>
      </c>
      <c r="G30" s="8">
        <v>167</v>
      </c>
      <c r="H30" s="8"/>
      <c r="I30" s="10">
        <f t="shared" si="0"/>
        <v>22.2666666666667</v>
      </c>
      <c r="J30" s="11">
        <v>77</v>
      </c>
      <c r="K30" s="12">
        <f t="shared" si="1"/>
        <v>46.2</v>
      </c>
      <c r="L30" s="12">
        <f t="shared" si="2"/>
        <v>68.4666666666667</v>
      </c>
      <c r="M30" s="11"/>
    </row>
    <row r="31" s="1" customFormat="1" ht="24.95" customHeight="1" spans="1:13">
      <c r="A31" s="8" t="s">
        <v>61</v>
      </c>
      <c r="B31" s="8" t="s">
        <v>52</v>
      </c>
      <c r="C31" s="8" t="s">
        <v>31</v>
      </c>
      <c r="D31" s="9" t="s">
        <v>17</v>
      </c>
      <c r="E31" s="8">
        <v>86</v>
      </c>
      <c r="F31" s="8">
        <v>99.5</v>
      </c>
      <c r="G31" s="8">
        <v>185.5</v>
      </c>
      <c r="H31" s="8"/>
      <c r="I31" s="10">
        <f t="shared" si="0"/>
        <v>24.7333333333333</v>
      </c>
      <c r="J31" s="11">
        <v>83.2</v>
      </c>
      <c r="K31" s="12">
        <f t="shared" si="1"/>
        <v>49.92</v>
      </c>
      <c r="L31" s="12">
        <f t="shared" si="2"/>
        <v>74.6533333333333</v>
      </c>
      <c r="M31" s="11"/>
    </row>
    <row r="32" s="1" customFormat="1" ht="24.95" customHeight="1" spans="1:16378">
      <c r="A32" s="8" t="s">
        <v>62</v>
      </c>
      <c r="B32" s="8" t="s">
        <v>52</v>
      </c>
      <c r="C32" s="8" t="s">
        <v>31</v>
      </c>
      <c r="D32" s="9" t="s">
        <v>17</v>
      </c>
      <c r="E32" s="8">
        <v>94</v>
      </c>
      <c r="F32" s="8">
        <v>105</v>
      </c>
      <c r="G32" s="8">
        <v>199</v>
      </c>
      <c r="H32" s="8"/>
      <c r="I32" s="10">
        <f t="shared" si="0"/>
        <v>26.5333333333333</v>
      </c>
      <c r="J32" s="11">
        <v>81.8</v>
      </c>
      <c r="K32" s="12">
        <f t="shared" si="1"/>
        <v>49.08</v>
      </c>
      <c r="L32" s="12">
        <f t="shared" si="2"/>
        <v>75.6133333333333</v>
      </c>
      <c r="M32" s="11"/>
      <c r="XER32" s="4"/>
      <c r="XES32" s="4"/>
      <c r="XET32" s="4"/>
      <c r="XEU32" s="4"/>
      <c r="XEV32" s="4"/>
      <c r="XEW32" s="4"/>
      <c r="XEX32" s="4"/>
    </row>
    <row r="33" s="1" customFormat="1" ht="24.95" customHeight="1" spans="1:13">
      <c r="A33" s="8" t="s">
        <v>63</v>
      </c>
      <c r="B33" s="8" t="s">
        <v>64</v>
      </c>
      <c r="C33" s="8" t="s">
        <v>39</v>
      </c>
      <c r="D33" s="9" t="s">
        <v>17</v>
      </c>
      <c r="E33" s="8">
        <v>87</v>
      </c>
      <c r="F33" s="8">
        <v>70</v>
      </c>
      <c r="G33" s="8">
        <v>157</v>
      </c>
      <c r="H33" s="8"/>
      <c r="I33" s="10">
        <f t="shared" si="0"/>
        <v>20.9333333333333</v>
      </c>
      <c r="J33" s="11" t="s">
        <v>65</v>
      </c>
      <c r="K33" s="12" t="e">
        <f t="shared" si="1"/>
        <v>#VALUE!</v>
      </c>
      <c r="L33" s="12"/>
      <c r="M33" s="11"/>
    </row>
    <row r="34" s="1" customFormat="1" ht="24.95" customHeight="1" spans="1:13">
      <c r="A34" s="8" t="s">
        <v>66</v>
      </c>
      <c r="B34" s="8" t="s">
        <v>64</v>
      </c>
      <c r="C34" s="8" t="s">
        <v>39</v>
      </c>
      <c r="D34" s="9" t="s">
        <v>17</v>
      </c>
      <c r="E34" s="8">
        <v>70</v>
      </c>
      <c r="F34" s="8">
        <v>81</v>
      </c>
      <c r="G34" s="8">
        <v>151</v>
      </c>
      <c r="H34" s="8">
        <v>5</v>
      </c>
      <c r="I34" s="10">
        <f t="shared" si="0"/>
        <v>22.1333333333333</v>
      </c>
      <c r="J34" s="11">
        <v>84.4</v>
      </c>
      <c r="K34" s="12">
        <f t="shared" si="1"/>
        <v>50.64</v>
      </c>
      <c r="L34" s="12">
        <f t="shared" ref="L34:L52" si="3">I34+K34</f>
        <v>72.7733333333333</v>
      </c>
      <c r="M34" s="11"/>
    </row>
    <row r="35" s="1" customFormat="1" ht="24.95" customHeight="1" spans="1:16378">
      <c r="A35" s="8" t="s">
        <v>67</v>
      </c>
      <c r="B35" s="8" t="s">
        <v>64</v>
      </c>
      <c r="C35" s="8" t="s">
        <v>39</v>
      </c>
      <c r="D35" s="9" t="s">
        <v>17</v>
      </c>
      <c r="E35" s="8">
        <v>89.5</v>
      </c>
      <c r="F35" s="8">
        <v>89</v>
      </c>
      <c r="G35" s="8">
        <v>178.5</v>
      </c>
      <c r="H35" s="8"/>
      <c r="I35" s="10">
        <f t="shared" si="0"/>
        <v>23.8</v>
      </c>
      <c r="J35" s="11">
        <v>86</v>
      </c>
      <c r="K35" s="12">
        <f t="shared" si="1"/>
        <v>51.6</v>
      </c>
      <c r="L35" s="12">
        <f t="shared" si="3"/>
        <v>75.4</v>
      </c>
      <c r="M35" s="11"/>
      <c r="XER35" s="4"/>
      <c r="XES35" s="4"/>
      <c r="XET35" s="4"/>
      <c r="XEU35" s="4"/>
      <c r="XEV35" s="4"/>
      <c r="XEW35" s="4"/>
      <c r="XEX35" s="4"/>
    </row>
    <row r="36" s="1" customFormat="1" ht="24.95" customHeight="1" spans="1:13">
      <c r="A36" s="8" t="s">
        <v>68</v>
      </c>
      <c r="B36" s="8" t="s">
        <v>69</v>
      </c>
      <c r="C36" s="8" t="s">
        <v>16</v>
      </c>
      <c r="D36" s="9" t="s">
        <v>17</v>
      </c>
      <c r="E36" s="8">
        <v>94</v>
      </c>
      <c r="F36" s="8">
        <v>99</v>
      </c>
      <c r="G36" s="8">
        <v>193</v>
      </c>
      <c r="H36" s="8"/>
      <c r="I36" s="10">
        <f t="shared" si="0"/>
        <v>25.7333333333333</v>
      </c>
      <c r="J36" s="11" t="s">
        <v>65</v>
      </c>
      <c r="K36" s="12" t="e">
        <f t="shared" si="1"/>
        <v>#VALUE!</v>
      </c>
      <c r="L36" s="12"/>
      <c r="M36" s="11"/>
    </row>
    <row r="37" s="1" customFormat="1" ht="24.95" customHeight="1" spans="1:13">
      <c r="A37" s="8" t="s">
        <v>70</v>
      </c>
      <c r="B37" s="8" t="s">
        <v>69</v>
      </c>
      <c r="C37" s="8" t="s">
        <v>16</v>
      </c>
      <c r="D37" s="9" t="s">
        <v>17</v>
      </c>
      <c r="E37" s="8">
        <v>92.5</v>
      </c>
      <c r="F37" s="8">
        <v>86</v>
      </c>
      <c r="G37" s="8">
        <v>178.5</v>
      </c>
      <c r="H37" s="8"/>
      <c r="I37" s="10">
        <f t="shared" si="0"/>
        <v>23.8</v>
      </c>
      <c r="J37" s="11">
        <v>82.2</v>
      </c>
      <c r="K37" s="12">
        <f t="shared" si="1"/>
        <v>49.32</v>
      </c>
      <c r="L37" s="12">
        <f t="shared" si="3"/>
        <v>73.12</v>
      </c>
      <c r="M37" s="11"/>
    </row>
    <row r="38" s="1" customFormat="1" ht="24.95" customHeight="1" spans="1:13">
      <c r="A38" s="8" t="s">
        <v>71</v>
      </c>
      <c r="B38" s="8" t="s">
        <v>69</v>
      </c>
      <c r="C38" s="8" t="s">
        <v>16</v>
      </c>
      <c r="D38" s="9" t="s">
        <v>17</v>
      </c>
      <c r="E38" s="8">
        <v>61</v>
      </c>
      <c r="F38" s="8">
        <v>102.5</v>
      </c>
      <c r="G38" s="8">
        <v>163.5</v>
      </c>
      <c r="H38" s="8">
        <v>5</v>
      </c>
      <c r="I38" s="10">
        <f t="shared" si="0"/>
        <v>23.8</v>
      </c>
      <c r="J38" s="11">
        <v>83.8</v>
      </c>
      <c r="K38" s="12">
        <f t="shared" si="1"/>
        <v>50.28</v>
      </c>
      <c r="L38" s="12">
        <f t="shared" si="3"/>
        <v>74.08</v>
      </c>
      <c r="M38" s="11"/>
    </row>
    <row r="39" s="1" customFormat="1" ht="24.95" customHeight="1" spans="1:13">
      <c r="A39" s="8" t="s">
        <v>72</v>
      </c>
      <c r="B39" s="8" t="s">
        <v>69</v>
      </c>
      <c r="C39" s="8" t="s">
        <v>16</v>
      </c>
      <c r="D39" s="9" t="s">
        <v>17</v>
      </c>
      <c r="E39" s="8">
        <v>96.5</v>
      </c>
      <c r="F39" s="8">
        <v>86.5</v>
      </c>
      <c r="G39" s="8">
        <v>183</v>
      </c>
      <c r="H39" s="8"/>
      <c r="I39" s="10">
        <f t="shared" si="0"/>
        <v>24.4</v>
      </c>
      <c r="J39" s="11">
        <v>81.4</v>
      </c>
      <c r="K39" s="12">
        <f t="shared" si="1"/>
        <v>48.84</v>
      </c>
      <c r="L39" s="12">
        <f t="shared" si="3"/>
        <v>73.24</v>
      </c>
      <c r="M39" s="11"/>
    </row>
    <row r="40" s="1" customFormat="1" ht="24.95" customHeight="1" spans="1:16378">
      <c r="A40" s="8" t="s">
        <v>73</v>
      </c>
      <c r="B40" s="8" t="s">
        <v>69</v>
      </c>
      <c r="C40" s="8" t="s">
        <v>16</v>
      </c>
      <c r="D40" s="9" t="s">
        <v>17</v>
      </c>
      <c r="E40" s="8">
        <v>95</v>
      </c>
      <c r="F40" s="8">
        <v>97.5</v>
      </c>
      <c r="G40" s="8">
        <v>192.5</v>
      </c>
      <c r="H40" s="8"/>
      <c r="I40" s="10">
        <f t="shared" si="0"/>
        <v>25.6666666666667</v>
      </c>
      <c r="J40" s="11">
        <v>84.8</v>
      </c>
      <c r="K40" s="12">
        <f t="shared" si="1"/>
        <v>50.88</v>
      </c>
      <c r="L40" s="12">
        <f t="shared" si="3"/>
        <v>76.5466666666667</v>
      </c>
      <c r="M40" s="11"/>
      <c r="XER40" s="4"/>
      <c r="XES40" s="4"/>
      <c r="XET40" s="4"/>
      <c r="XEU40" s="4"/>
      <c r="XEV40" s="4"/>
      <c r="XEW40" s="4"/>
      <c r="XEX40" s="4"/>
    </row>
    <row r="41" s="1" customFormat="1" ht="24.95" customHeight="1" spans="1:16378">
      <c r="A41" s="8" t="s">
        <v>74</v>
      </c>
      <c r="B41" s="8" t="s">
        <v>69</v>
      </c>
      <c r="C41" s="8" t="s">
        <v>16</v>
      </c>
      <c r="D41" s="9" t="s">
        <v>17</v>
      </c>
      <c r="E41" s="8">
        <v>85</v>
      </c>
      <c r="F41" s="8">
        <v>100.5</v>
      </c>
      <c r="G41" s="8">
        <v>185.5</v>
      </c>
      <c r="H41" s="8"/>
      <c r="I41" s="10">
        <f t="shared" si="0"/>
        <v>24.7333333333333</v>
      </c>
      <c r="J41" s="11">
        <v>85.2</v>
      </c>
      <c r="K41" s="12">
        <f t="shared" si="1"/>
        <v>51.12</v>
      </c>
      <c r="L41" s="12">
        <f t="shared" si="3"/>
        <v>75.8533333333333</v>
      </c>
      <c r="M41" s="11"/>
      <c r="XER41" s="4"/>
      <c r="XES41" s="4"/>
      <c r="XET41" s="4"/>
      <c r="XEU41" s="4"/>
      <c r="XEV41" s="4"/>
      <c r="XEW41" s="4"/>
      <c r="XEX41" s="4"/>
    </row>
    <row r="42" s="1" customFormat="1" ht="24.95" customHeight="1" spans="1:13">
      <c r="A42" s="8" t="s">
        <v>75</v>
      </c>
      <c r="B42" s="8" t="s">
        <v>76</v>
      </c>
      <c r="C42" s="8" t="s">
        <v>31</v>
      </c>
      <c r="D42" s="9" t="s">
        <v>17</v>
      </c>
      <c r="E42" s="8">
        <v>91</v>
      </c>
      <c r="F42" s="8">
        <v>99</v>
      </c>
      <c r="G42" s="8">
        <v>190</v>
      </c>
      <c r="H42" s="8"/>
      <c r="I42" s="10">
        <f t="shared" si="0"/>
        <v>25.3333333333333</v>
      </c>
      <c r="J42" s="11">
        <v>84.2</v>
      </c>
      <c r="K42" s="12">
        <f t="shared" si="1"/>
        <v>50.52</v>
      </c>
      <c r="L42" s="12">
        <f t="shared" si="3"/>
        <v>75.8533333333333</v>
      </c>
      <c r="M42" s="11"/>
    </row>
    <row r="43" s="1" customFormat="1" ht="24.95" customHeight="1" spans="1:13">
      <c r="A43" s="8" t="s">
        <v>77</v>
      </c>
      <c r="B43" s="8" t="s">
        <v>76</v>
      </c>
      <c r="C43" s="8" t="s">
        <v>31</v>
      </c>
      <c r="D43" s="9" t="s">
        <v>17</v>
      </c>
      <c r="E43" s="8">
        <v>86.5</v>
      </c>
      <c r="F43" s="8">
        <v>82.5</v>
      </c>
      <c r="G43" s="8">
        <v>169</v>
      </c>
      <c r="H43" s="8"/>
      <c r="I43" s="10">
        <f t="shared" si="0"/>
        <v>22.5333333333333</v>
      </c>
      <c r="J43" s="11">
        <v>82</v>
      </c>
      <c r="K43" s="12">
        <f t="shared" si="1"/>
        <v>49.2</v>
      </c>
      <c r="L43" s="12">
        <f t="shared" si="3"/>
        <v>71.7333333333333</v>
      </c>
      <c r="M43" s="11"/>
    </row>
    <row r="44" s="1" customFormat="1" ht="24.95" customHeight="1" spans="1:16378">
      <c r="A44" s="8" t="s">
        <v>78</v>
      </c>
      <c r="B44" s="8" t="s">
        <v>76</v>
      </c>
      <c r="C44" s="8" t="s">
        <v>31</v>
      </c>
      <c r="D44" s="9" t="s">
        <v>17</v>
      </c>
      <c r="E44" s="8">
        <v>95</v>
      </c>
      <c r="F44" s="8">
        <v>102.5</v>
      </c>
      <c r="G44" s="8">
        <v>197.5</v>
      </c>
      <c r="H44" s="8">
        <v>5</v>
      </c>
      <c r="I44" s="10">
        <f t="shared" si="0"/>
        <v>28.3333333333333</v>
      </c>
      <c r="J44" s="11">
        <v>83.8</v>
      </c>
      <c r="K44" s="12">
        <f t="shared" si="1"/>
        <v>50.28</v>
      </c>
      <c r="L44" s="12">
        <f t="shared" si="3"/>
        <v>78.6133333333333</v>
      </c>
      <c r="M44" s="11"/>
      <c r="XER44" s="4"/>
      <c r="XES44" s="4"/>
      <c r="XET44" s="4"/>
      <c r="XEU44" s="4"/>
      <c r="XEV44" s="4"/>
      <c r="XEW44" s="4"/>
      <c r="XEX44" s="4"/>
    </row>
    <row r="45" s="1" customFormat="1" ht="24.95" customHeight="1" spans="1:16378">
      <c r="A45" s="8" t="s">
        <v>79</v>
      </c>
      <c r="B45" s="8" t="s">
        <v>80</v>
      </c>
      <c r="C45" s="8" t="s">
        <v>16</v>
      </c>
      <c r="D45" s="9" t="s">
        <v>17</v>
      </c>
      <c r="E45" s="8">
        <v>88</v>
      </c>
      <c r="F45" s="8">
        <v>93.5</v>
      </c>
      <c r="G45" s="8">
        <v>181.5</v>
      </c>
      <c r="H45" s="8"/>
      <c r="I45" s="10">
        <f t="shared" si="0"/>
        <v>24.2</v>
      </c>
      <c r="J45" s="11">
        <v>86.2</v>
      </c>
      <c r="K45" s="12">
        <f t="shared" si="1"/>
        <v>51.72</v>
      </c>
      <c r="L45" s="12">
        <f t="shared" si="3"/>
        <v>75.92</v>
      </c>
      <c r="M45" s="11"/>
      <c r="XER45" s="4"/>
      <c r="XES45" s="4"/>
      <c r="XET45" s="4"/>
      <c r="XEU45" s="4"/>
      <c r="XEV45" s="4"/>
      <c r="XEW45" s="4"/>
      <c r="XEX45" s="4"/>
    </row>
    <row r="46" s="1" customFormat="1" ht="24.95" customHeight="1" spans="1:13">
      <c r="A46" s="8" t="s">
        <v>81</v>
      </c>
      <c r="B46" s="8" t="s">
        <v>80</v>
      </c>
      <c r="C46" s="8" t="s">
        <v>16</v>
      </c>
      <c r="D46" s="9" t="s">
        <v>17</v>
      </c>
      <c r="E46" s="8">
        <v>81</v>
      </c>
      <c r="F46" s="8">
        <v>85</v>
      </c>
      <c r="G46" s="8">
        <v>166</v>
      </c>
      <c r="H46" s="8"/>
      <c r="I46" s="10">
        <f t="shared" si="0"/>
        <v>22.1333333333333</v>
      </c>
      <c r="J46" s="11">
        <v>81.4</v>
      </c>
      <c r="K46" s="12">
        <f t="shared" si="1"/>
        <v>48.84</v>
      </c>
      <c r="L46" s="12">
        <f t="shared" si="3"/>
        <v>70.9733333333333</v>
      </c>
      <c r="M46" s="11"/>
    </row>
    <row r="47" s="1" customFormat="1" ht="24.95" customHeight="1" spans="1:13">
      <c r="A47" s="8" t="s">
        <v>82</v>
      </c>
      <c r="B47" s="8" t="s">
        <v>80</v>
      </c>
      <c r="C47" s="8" t="s">
        <v>16</v>
      </c>
      <c r="D47" s="9" t="s">
        <v>17</v>
      </c>
      <c r="E47" s="8">
        <v>88</v>
      </c>
      <c r="F47" s="8">
        <v>93.5</v>
      </c>
      <c r="G47" s="8">
        <v>181.5</v>
      </c>
      <c r="H47" s="8"/>
      <c r="I47" s="10">
        <f t="shared" si="0"/>
        <v>24.2</v>
      </c>
      <c r="J47" s="11">
        <v>86</v>
      </c>
      <c r="K47" s="12">
        <f t="shared" si="1"/>
        <v>51.6</v>
      </c>
      <c r="L47" s="12">
        <f t="shared" si="3"/>
        <v>75.8</v>
      </c>
      <c r="M47" s="11"/>
    </row>
    <row r="48" s="1" customFormat="1" ht="24.95" customHeight="1" spans="1:13">
      <c r="A48" s="8" t="s">
        <v>83</v>
      </c>
      <c r="B48" s="8" t="s">
        <v>84</v>
      </c>
      <c r="C48" s="8" t="s">
        <v>85</v>
      </c>
      <c r="D48" s="9" t="s">
        <v>17</v>
      </c>
      <c r="E48" s="8">
        <v>77</v>
      </c>
      <c r="F48" s="8">
        <v>116.5</v>
      </c>
      <c r="G48" s="8">
        <v>193.5</v>
      </c>
      <c r="H48" s="8"/>
      <c r="I48" s="10">
        <f t="shared" si="0"/>
        <v>25.8</v>
      </c>
      <c r="J48" s="11">
        <v>86.2</v>
      </c>
      <c r="K48" s="12">
        <f t="shared" si="1"/>
        <v>51.72</v>
      </c>
      <c r="L48" s="12">
        <f t="shared" si="3"/>
        <v>77.52</v>
      </c>
      <c r="M48" s="11"/>
    </row>
    <row r="49" s="1" customFormat="1" ht="24.95" customHeight="1" spans="1:13">
      <c r="A49" s="8" t="s">
        <v>86</v>
      </c>
      <c r="B49" s="8" t="s">
        <v>84</v>
      </c>
      <c r="C49" s="8" t="s">
        <v>85</v>
      </c>
      <c r="D49" s="9" t="s">
        <v>17</v>
      </c>
      <c r="E49" s="8">
        <v>86.5</v>
      </c>
      <c r="F49" s="8">
        <v>104</v>
      </c>
      <c r="G49" s="8">
        <v>190.5</v>
      </c>
      <c r="H49" s="8"/>
      <c r="I49" s="10">
        <f t="shared" si="0"/>
        <v>25.4</v>
      </c>
      <c r="J49" s="11">
        <v>81.6</v>
      </c>
      <c r="K49" s="12">
        <f t="shared" si="1"/>
        <v>48.96</v>
      </c>
      <c r="L49" s="12">
        <f t="shared" si="3"/>
        <v>74.36</v>
      </c>
      <c r="M49" s="11"/>
    </row>
    <row r="50" s="1" customFormat="1" ht="24.95" customHeight="1" spans="1:16378">
      <c r="A50" s="8" t="s">
        <v>87</v>
      </c>
      <c r="B50" s="8" t="s">
        <v>84</v>
      </c>
      <c r="C50" s="8" t="s">
        <v>85</v>
      </c>
      <c r="D50" s="9" t="s">
        <v>17</v>
      </c>
      <c r="E50" s="8">
        <v>99</v>
      </c>
      <c r="F50" s="8">
        <v>126</v>
      </c>
      <c r="G50" s="8">
        <v>225</v>
      </c>
      <c r="H50" s="8"/>
      <c r="I50" s="10">
        <f t="shared" si="0"/>
        <v>30</v>
      </c>
      <c r="J50" s="11">
        <v>86.2</v>
      </c>
      <c r="K50" s="12">
        <f t="shared" si="1"/>
        <v>51.72</v>
      </c>
      <c r="L50" s="12">
        <f t="shared" si="3"/>
        <v>81.72</v>
      </c>
      <c r="M50" s="11"/>
      <c r="XER50" s="4"/>
      <c r="XES50" s="4"/>
      <c r="XET50" s="4"/>
      <c r="XEU50" s="4"/>
      <c r="XEV50" s="4"/>
      <c r="XEW50" s="4"/>
      <c r="XEX50" s="4"/>
    </row>
    <row r="51" s="1" customFormat="1" ht="24.95" customHeight="1" spans="1:13">
      <c r="A51" s="8" t="s">
        <v>88</v>
      </c>
      <c r="B51" s="8" t="s">
        <v>89</v>
      </c>
      <c r="C51" s="8" t="s">
        <v>90</v>
      </c>
      <c r="D51" s="9" t="s">
        <v>91</v>
      </c>
      <c r="E51" s="8">
        <v>78.5</v>
      </c>
      <c r="F51" s="8">
        <v>104.5</v>
      </c>
      <c r="G51" s="8">
        <v>183</v>
      </c>
      <c r="H51" s="8"/>
      <c r="I51" s="10">
        <f t="shared" si="0"/>
        <v>24.4</v>
      </c>
      <c r="J51" s="11">
        <v>80</v>
      </c>
      <c r="K51" s="12">
        <f t="shared" si="1"/>
        <v>48</v>
      </c>
      <c r="L51" s="12">
        <f t="shared" si="3"/>
        <v>72.4</v>
      </c>
      <c r="M51" s="11"/>
    </row>
    <row r="52" s="1" customFormat="1" ht="24.95" customHeight="1" spans="1:16378">
      <c r="A52" s="8" t="s">
        <v>92</v>
      </c>
      <c r="B52" s="8" t="s">
        <v>89</v>
      </c>
      <c r="C52" s="8" t="s">
        <v>90</v>
      </c>
      <c r="D52" s="9" t="s">
        <v>91</v>
      </c>
      <c r="E52" s="8">
        <v>89.5</v>
      </c>
      <c r="F52" s="8">
        <v>94</v>
      </c>
      <c r="G52" s="8">
        <v>183.5</v>
      </c>
      <c r="H52" s="8"/>
      <c r="I52" s="10">
        <f t="shared" si="0"/>
        <v>24.4666666666667</v>
      </c>
      <c r="J52" s="11">
        <v>83.6</v>
      </c>
      <c r="K52" s="12">
        <f t="shared" si="1"/>
        <v>50.16</v>
      </c>
      <c r="L52" s="12">
        <f t="shared" si="3"/>
        <v>74.6266666666667</v>
      </c>
      <c r="M52" s="11"/>
      <c r="XER52" s="4"/>
      <c r="XES52" s="4"/>
      <c r="XET52" s="4"/>
      <c r="XEU52" s="4"/>
      <c r="XEV52" s="4"/>
      <c r="XEW52" s="4"/>
      <c r="XEX52" s="4"/>
    </row>
    <row r="53" s="1" customFormat="1" ht="43" customHeight="1" spans="1:13">
      <c r="A53" s="8" t="s">
        <v>93</v>
      </c>
      <c r="B53" s="8" t="s">
        <v>89</v>
      </c>
      <c r="C53" s="8" t="s">
        <v>94</v>
      </c>
      <c r="D53" s="9" t="s">
        <v>91</v>
      </c>
      <c r="E53" s="8">
        <v>64.5</v>
      </c>
      <c r="F53" s="8">
        <v>86.5</v>
      </c>
      <c r="G53" s="8">
        <v>151</v>
      </c>
      <c r="H53" s="8"/>
      <c r="I53" s="10">
        <f t="shared" si="0"/>
        <v>20.1333333333333</v>
      </c>
      <c r="J53" s="11">
        <v>74.8</v>
      </c>
      <c r="K53" s="12">
        <f t="shared" si="1"/>
        <v>44.88</v>
      </c>
      <c r="L53" s="12"/>
      <c r="M53" s="11" t="s">
        <v>23</v>
      </c>
    </row>
    <row r="54" s="1" customFormat="1" ht="24.95" customHeight="1" spans="1:13">
      <c r="A54" s="8" t="s">
        <v>95</v>
      </c>
      <c r="B54" s="8" t="s">
        <v>89</v>
      </c>
      <c r="C54" s="8" t="s">
        <v>96</v>
      </c>
      <c r="D54" s="9" t="s">
        <v>91</v>
      </c>
      <c r="E54" s="8">
        <v>84</v>
      </c>
      <c r="F54" s="8">
        <v>108.5</v>
      </c>
      <c r="G54" s="8">
        <v>192.5</v>
      </c>
      <c r="H54" s="8"/>
      <c r="I54" s="10">
        <f t="shared" si="0"/>
        <v>25.6666666666667</v>
      </c>
      <c r="J54" s="11" t="s">
        <v>65</v>
      </c>
      <c r="K54" s="12" t="e">
        <f t="shared" si="1"/>
        <v>#VALUE!</v>
      </c>
      <c r="L54" s="12"/>
      <c r="M54" s="11"/>
    </row>
    <row r="55" s="1" customFormat="1" ht="24.95" customHeight="1" spans="1:13">
      <c r="A55" s="8" t="s">
        <v>97</v>
      </c>
      <c r="B55" s="8" t="s">
        <v>89</v>
      </c>
      <c r="C55" s="8" t="s">
        <v>96</v>
      </c>
      <c r="D55" s="9" t="s">
        <v>91</v>
      </c>
      <c r="E55" s="8">
        <v>110.5</v>
      </c>
      <c r="F55" s="8">
        <v>88</v>
      </c>
      <c r="G55" s="8">
        <v>198.5</v>
      </c>
      <c r="H55" s="8"/>
      <c r="I55" s="10">
        <f t="shared" si="0"/>
        <v>26.4666666666667</v>
      </c>
      <c r="J55" s="11">
        <v>80.2</v>
      </c>
      <c r="K55" s="12">
        <f t="shared" si="1"/>
        <v>48.12</v>
      </c>
      <c r="L55" s="12">
        <f t="shared" ref="L55:L59" si="4">I55+K55</f>
        <v>74.5866666666667</v>
      </c>
      <c r="M55" s="11"/>
    </row>
    <row r="56" s="1" customFormat="1" ht="24.95" customHeight="1" spans="1:16378">
      <c r="A56" s="8" t="s">
        <v>98</v>
      </c>
      <c r="B56" s="8" t="s">
        <v>89</v>
      </c>
      <c r="C56" s="8" t="s">
        <v>96</v>
      </c>
      <c r="D56" s="9" t="s">
        <v>91</v>
      </c>
      <c r="E56" s="8">
        <v>84</v>
      </c>
      <c r="F56" s="8">
        <v>104.5</v>
      </c>
      <c r="G56" s="8">
        <v>188.5</v>
      </c>
      <c r="H56" s="8"/>
      <c r="I56" s="10">
        <f t="shared" si="0"/>
        <v>25.1333333333333</v>
      </c>
      <c r="J56" s="11">
        <v>84</v>
      </c>
      <c r="K56" s="12">
        <f t="shared" si="1"/>
        <v>50.4</v>
      </c>
      <c r="L56" s="12">
        <f t="shared" si="4"/>
        <v>75.5333333333333</v>
      </c>
      <c r="M56" s="11"/>
      <c r="XER56" s="4"/>
      <c r="XES56" s="4"/>
      <c r="XET56" s="4"/>
      <c r="XEU56" s="4"/>
      <c r="XEV56" s="4"/>
      <c r="XEW56" s="4"/>
      <c r="XEX56" s="4"/>
    </row>
    <row r="57" s="1" customFormat="1" ht="24.95" customHeight="1" spans="1:16378">
      <c r="A57" s="8" t="s">
        <v>99</v>
      </c>
      <c r="B57" s="8" t="s">
        <v>89</v>
      </c>
      <c r="C57" s="8" t="s">
        <v>100</v>
      </c>
      <c r="D57" s="9" t="s">
        <v>91</v>
      </c>
      <c r="E57" s="8">
        <v>81</v>
      </c>
      <c r="F57" s="8">
        <v>93.5</v>
      </c>
      <c r="G57" s="8">
        <v>174.5</v>
      </c>
      <c r="H57" s="8"/>
      <c r="I57" s="10">
        <f t="shared" si="0"/>
        <v>23.2666666666667</v>
      </c>
      <c r="J57" s="11">
        <v>87.2</v>
      </c>
      <c r="K57" s="12">
        <f t="shared" si="1"/>
        <v>52.32</v>
      </c>
      <c r="L57" s="12">
        <f t="shared" si="4"/>
        <v>75.5866666666667</v>
      </c>
      <c r="M57" s="11"/>
      <c r="XER57" s="4"/>
      <c r="XES57" s="4"/>
      <c r="XET57" s="4"/>
      <c r="XEU57" s="4"/>
      <c r="XEV57" s="4"/>
      <c r="XEW57" s="4"/>
      <c r="XEX57" s="4"/>
    </row>
    <row r="58" s="1" customFormat="1" ht="24.95" customHeight="1" spans="1:13">
      <c r="A58" s="8" t="s">
        <v>101</v>
      </c>
      <c r="B58" s="8" t="s">
        <v>89</v>
      </c>
      <c r="C58" s="8" t="s">
        <v>100</v>
      </c>
      <c r="D58" s="9" t="s">
        <v>91</v>
      </c>
      <c r="E58" s="8">
        <v>79</v>
      </c>
      <c r="F58" s="8">
        <v>85</v>
      </c>
      <c r="G58" s="8">
        <v>164</v>
      </c>
      <c r="H58" s="8"/>
      <c r="I58" s="10">
        <f t="shared" si="0"/>
        <v>21.8666666666667</v>
      </c>
      <c r="J58" s="11">
        <v>79.2</v>
      </c>
      <c r="K58" s="12">
        <f t="shared" si="1"/>
        <v>47.52</v>
      </c>
      <c r="L58" s="12">
        <f t="shared" si="4"/>
        <v>69.3866666666667</v>
      </c>
      <c r="M58" s="11"/>
    </row>
    <row r="59" s="1" customFormat="1" ht="24.95" customHeight="1" spans="1:13">
      <c r="A59" s="8" t="s">
        <v>102</v>
      </c>
      <c r="B59" s="8" t="s">
        <v>89</v>
      </c>
      <c r="C59" s="8" t="s">
        <v>100</v>
      </c>
      <c r="D59" s="9" t="s">
        <v>91</v>
      </c>
      <c r="E59" s="8">
        <v>76.5</v>
      </c>
      <c r="F59" s="8">
        <v>103</v>
      </c>
      <c r="G59" s="8">
        <v>179.5</v>
      </c>
      <c r="H59" s="8"/>
      <c r="I59" s="10">
        <f t="shared" si="0"/>
        <v>23.9333333333333</v>
      </c>
      <c r="J59" s="11">
        <v>78.6</v>
      </c>
      <c r="K59" s="12">
        <f t="shared" si="1"/>
        <v>47.16</v>
      </c>
      <c r="L59" s="12">
        <f t="shared" si="4"/>
        <v>71.0933333333333</v>
      </c>
      <c r="M59" s="11"/>
    </row>
    <row r="60" s="1" customFormat="1" ht="45" customHeight="1" spans="1:16378">
      <c r="A60" s="8" t="s">
        <v>103</v>
      </c>
      <c r="B60" s="8" t="s">
        <v>89</v>
      </c>
      <c r="C60" s="8" t="s">
        <v>104</v>
      </c>
      <c r="D60" s="9" t="s">
        <v>91</v>
      </c>
      <c r="E60" s="8">
        <v>82</v>
      </c>
      <c r="F60" s="8">
        <v>84</v>
      </c>
      <c r="G60" s="8">
        <v>166</v>
      </c>
      <c r="H60" s="8"/>
      <c r="I60" s="10">
        <f t="shared" si="0"/>
        <v>22.1333333333333</v>
      </c>
      <c r="J60" s="11">
        <v>83.2</v>
      </c>
      <c r="K60" s="12">
        <f t="shared" si="1"/>
        <v>49.92</v>
      </c>
      <c r="L60" s="12"/>
      <c r="M60" s="11" t="s">
        <v>23</v>
      </c>
      <c r="XER60" s="4"/>
      <c r="XES60" s="4"/>
      <c r="XET60" s="4"/>
      <c r="XEU60" s="4"/>
      <c r="XEV60" s="4"/>
      <c r="XEW60" s="4"/>
      <c r="XEX60" s="4"/>
    </row>
    <row r="61" s="1" customFormat="1" ht="24.95" customHeight="1" spans="1:13">
      <c r="A61" s="8" t="s">
        <v>105</v>
      </c>
      <c r="B61" s="8" t="s">
        <v>106</v>
      </c>
      <c r="C61" s="8" t="s">
        <v>107</v>
      </c>
      <c r="D61" s="9" t="s">
        <v>91</v>
      </c>
      <c r="E61" s="8">
        <v>77.5</v>
      </c>
      <c r="F61" s="8">
        <v>98.5</v>
      </c>
      <c r="G61" s="8">
        <v>176</v>
      </c>
      <c r="H61" s="8"/>
      <c r="I61" s="10">
        <f t="shared" si="0"/>
        <v>23.4666666666667</v>
      </c>
      <c r="J61" s="11">
        <v>81.8</v>
      </c>
      <c r="K61" s="12">
        <f t="shared" si="1"/>
        <v>49.08</v>
      </c>
      <c r="L61" s="12">
        <f t="shared" ref="L61:L75" si="5">I61+K61</f>
        <v>72.5466666666667</v>
      </c>
      <c r="M61" s="11"/>
    </row>
    <row r="62" s="1" customFormat="1" ht="24.95" customHeight="1" spans="1:13">
      <c r="A62" s="8" t="s">
        <v>108</v>
      </c>
      <c r="B62" s="8" t="s">
        <v>106</v>
      </c>
      <c r="C62" s="8" t="s">
        <v>107</v>
      </c>
      <c r="D62" s="9" t="s">
        <v>91</v>
      </c>
      <c r="E62" s="8">
        <v>85</v>
      </c>
      <c r="F62" s="8">
        <v>99.5</v>
      </c>
      <c r="G62" s="8">
        <v>184.5</v>
      </c>
      <c r="H62" s="8"/>
      <c r="I62" s="10">
        <f t="shared" si="0"/>
        <v>24.6</v>
      </c>
      <c r="J62" s="11">
        <v>81.6</v>
      </c>
      <c r="K62" s="12">
        <f t="shared" si="1"/>
        <v>48.96</v>
      </c>
      <c r="L62" s="12">
        <f t="shared" si="5"/>
        <v>73.56</v>
      </c>
      <c r="M62" s="11"/>
    </row>
    <row r="63" s="1" customFormat="1" ht="24.95" customHeight="1" spans="1:16378">
      <c r="A63" s="8" t="s">
        <v>109</v>
      </c>
      <c r="B63" s="8" t="s">
        <v>106</v>
      </c>
      <c r="C63" s="8" t="s">
        <v>107</v>
      </c>
      <c r="D63" s="9" t="s">
        <v>91</v>
      </c>
      <c r="E63" s="8">
        <v>83.5</v>
      </c>
      <c r="F63" s="8">
        <v>93</v>
      </c>
      <c r="G63" s="8">
        <v>176.5</v>
      </c>
      <c r="H63" s="8"/>
      <c r="I63" s="10">
        <f t="shared" si="0"/>
        <v>23.5333333333333</v>
      </c>
      <c r="J63" s="11">
        <v>83.8</v>
      </c>
      <c r="K63" s="12">
        <f t="shared" si="1"/>
        <v>50.28</v>
      </c>
      <c r="L63" s="12">
        <f t="shared" si="5"/>
        <v>73.8133333333333</v>
      </c>
      <c r="M63" s="11"/>
      <c r="XER63" s="4"/>
      <c r="XES63" s="4"/>
      <c r="XET63" s="4"/>
      <c r="XEU63" s="4"/>
      <c r="XEV63" s="4"/>
      <c r="XEW63" s="4"/>
      <c r="XEX63" s="4"/>
    </row>
    <row r="64" s="1" customFormat="1" ht="24.95" customHeight="1" spans="1:13">
      <c r="A64" s="8" t="s">
        <v>110</v>
      </c>
      <c r="B64" s="8" t="s">
        <v>111</v>
      </c>
      <c r="C64" s="8" t="s">
        <v>112</v>
      </c>
      <c r="D64" s="9" t="s">
        <v>113</v>
      </c>
      <c r="E64" s="8">
        <v>70.5</v>
      </c>
      <c r="F64" s="8">
        <v>86.2</v>
      </c>
      <c r="G64" s="8">
        <v>156.7</v>
      </c>
      <c r="H64" s="8">
        <v>5</v>
      </c>
      <c r="I64" s="10">
        <f t="shared" si="0"/>
        <v>22.8933333333333</v>
      </c>
      <c r="J64" s="11">
        <v>49.6</v>
      </c>
      <c r="K64" s="12">
        <f t="shared" si="1"/>
        <v>29.76</v>
      </c>
      <c r="L64" s="12">
        <f t="shared" si="5"/>
        <v>52.6533333333333</v>
      </c>
      <c r="M64" s="11"/>
    </row>
    <row r="65" s="1" customFormat="1" ht="24.95" customHeight="1" spans="1:16378">
      <c r="A65" s="8" t="s">
        <v>114</v>
      </c>
      <c r="B65" s="8" t="s">
        <v>111</v>
      </c>
      <c r="C65" s="8" t="s">
        <v>112</v>
      </c>
      <c r="D65" s="9" t="s">
        <v>113</v>
      </c>
      <c r="E65" s="8">
        <v>68.5</v>
      </c>
      <c r="F65" s="8">
        <v>87.25</v>
      </c>
      <c r="G65" s="8">
        <v>155.75</v>
      </c>
      <c r="H65" s="8"/>
      <c r="I65" s="10">
        <f t="shared" si="0"/>
        <v>20.7666666666667</v>
      </c>
      <c r="J65" s="11">
        <v>80.4</v>
      </c>
      <c r="K65" s="12">
        <f t="shared" si="1"/>
        <v>48.24</v>
      </c>
      <c r="L65" s="12">
        <f t="shared" si="5"/>
        <v>69.0066666666667</v>
      </c>
      <c r="M65" s="11"/>
      <c r="XER65" s="4"/>
      <c r="XES65" s="4"/>
      <c r="XET65" s="4"/>
      <c r="XEU65" s="4"/>
      <c r="XEV65" s="4"/>
      <c r="XEW65" s="4"/>
      <c r="XEX65" s="4"/>
    </row>
    <row r="66" s="1" customFormat="1" ht="24.95" customHeight="1" spans="1:13">
      <c r="A66" s="8" t="s">
        <v>115</v>
      </c>
      <c r="B66" s="8" t="s">
        <v>116</v>
      </c>
      <c r="C66" s="8" t="s">
        <v>117</v>
      </c>
      <c r="D66" s="9" t="s">
        <v>113</v>
      </c>
      <c r="E66" s="8">
        <v>62.5</v>
      </c>
      <c r="F66" s="8">
        <v>72.7</v>
      </c>
      <c r="G66" s="8">
        <v>135.2</v>
      </c>
      <c r="H66" s="8"/>
      <c r="I66" s="10">
        <f t="shared" si="0"/>
        <v>18.0266666666667</v>
      </c>
      <c r="J66" s="11">
        <v>79.4</v>
      </c>
      <c r="K66" s="12">
        <f t="shared" si="1"/>
        <v>47.64</v>
      </c>
      <c r="L66" s="12">
        <f t="shared" si="5"/>
        <v>65.6666666666667</v>
      </c>
      <c r="M66" s="11"/>
    </row>
    <row r="67" s="1" customFormat="1" ht="24.95" customHeight="1" spans="1:16378">
      <c r="A67" s="8" t="s">
        <v>118</v>
      </c>
      <c r="B67" s="8" t="s">
        <v>116</v>
      </c>
      <c r="C67" s="8" t="s">
        <v>117</v>
      </c>
      <c r="D67" s="9" t="s">
        <v>113</v>
      </c>
      <c r="E67" s="8">
        <v>56.5</v>
      </c>
      <c r="F67" s="8">
        <v>87.95</v>
      </c>
      <c r="G67" s="8">
        <v>144.45</v>
      </c>
      <c r="H67" s="8"/>
      <c r="I67" s="10">
        <f t="shared" ref="I67:I75" si="6">(G67/2*2/3+H67)*0.4</f>
        <v>19.26</v>
      </c>
      <c r="J67" s="11">
        <v>81.8</v>
      </c>
      <c r="K67" s="12">
        <f t="shared" ref="K67:K82" si="7">J67*0.6</f>
        <v>49.08</v>
      </c>
      <c r="L67" s="12">
        <f t="shared" si="5"/>
        <v>68.34</v>
      </c>
      <c r="M67" s="11"/>
      <c r="XER67" s="4"/>
      <c r="XES67" s="4"/>
      <c r="XET67" s="4"/>
      <c r="XEU67" s="4"/>
      <c r="XEV67" s="4"/>
      <c r="XEW67" s="4"/>
      <c r="XEX67" s="4"/>
    </row>
    <row r="68" s="1" customFormat="1" ht="24.95" customHeight="1" spans="1:13">
      <c r="A68" s="8" t="s">
        <v>119</v>
      </c>
      <c r="B68" s="8" t="s">
        <v>120</v>
      </c>
      <c r="C68" s="8" t="s">
        <v>117</v>
      </c>
      <c r="D68" s="9" t="s">
        <v>113</v>
      </c>
      <c r="E68" s="8">
        <v>49.5</v>
      </c>
      <c r="F68" s="8">
        <v>69.45</v>
      </c>
      <c r="G68" s="8">
        <v>118.95</v>
      </c>
      <c r="H68" s="8"/>
      <c r="I68" s="10">
        <f t="shared" si="6"/>
        <v>15.86</v>
      </c>
      <c r="J68" s="11">
        <v>77.6</v>
      </c>
      <c r="K68" s="12">
        <f t="shared" si="7"/>
        <v>46.56</v>
      </c>
      <c r="L68" s="12">
        <f t="shared" si="5"/>
        <v>62.42</v>
      </c>
      <c r="M68" s="11"/>
    </row>
    <row r="69" s="1" customFormat="1" ht="24.95" customHeight="1" spans="1:16378">
      <c r="A69" s="8" t="s">
        <v>121</v>
      </c>
      <c r="B69" s="8" t="s">
        <v>120</v>
      </c>
      <c r="C69" s="8" t="s">
        <v>117</v>
      </c>
      <c r="D69" s="9" t="s">
        <v>113</v>
      </c>
      <c r="E69" s="8">
        <v>70.5</v>
      </c>
      <c r="F69" s="8">
        <v>80.15</v>
      </c>
      <c r="G69" s="8">
        <v>150.65</v>
      </c>
      <c r="H69" s="8"/>
      <c r="I69" s="10">
        <f t="shared" si="6"/>
        <v>20.0866666666667</v>
      </c>
      <c r="J69" s="11">
        <v>84.8</v>
      </c>
      <c r="K69" s="12">
        <f t="shared" si="7"/>
        <v>50.88</v>
      </c>
      <c r="L69" s="12">
        <f t="shared" si="5"/>
        <v>70.9666666666667</v>
      </c>
      <c r="M69" s="11"/>
      <c r="XER69" s="4"/>
      <c r="XES69" s="4"/>
      <c r="XET69" s="4"/>
      <c r="XEU69" s="4"/>
      <c r="XEV69" s="4"/>
      <c r="XEW69" s="4"/>
      <c r="XEX69" s="4"/>
    </row>
    <row r="70" s="1" customFormat="1" ht="24.95" customHeight="1" spans="1:13">
      <c r="A70" s="8" t="s">
        <v>122</v>
      </c>
      <c r="B70" s="8" t="s">
        <v>120</v>
      </c>
      <c r="C70" s="8" t="s">
        <v>117</v>
      </c>
      <c r="D70" s="9" t="s">
        <v>113</v>
      </c>
      <c r="E70" s="8">
        <v>84</v>
      </c>
      <c r="F70" s="8">
        <v>96.05</v>
      </c>
      <c r="G70" s="8">
        <v>180.05</v>
      </c>
      <c r="H70" s="8">
        <v>5</v>
      </c>
      <c r="I70" s="10">
        <f t="shared" si="6"/>
        <v>26.0066666666667</v>
      </c>
      <c r="J70" s="11">
        <v>71.4</v>
      </c>
      <c r="K70" s="12">
        <f t="shared" si="7"/>
        <v>42.84</v>
      </c>
      <c r="L70" s="12">
        <f t="shared" si="5"/>
        <v>68.8466666666667</v>
      </c>
      <c r="M70" s="11"/>
    </row>
    <row r="71" s="1" customFormat="1" ht="24.95" customHeight="1" spans="1:16378">
      <c r="A71" s="8" t="s">
        <v>123</v>
      </c>
      <c r="B71" s="8" t="s">
        <v>120</v>
      </c>
      <c r="C71" s="8" t="s">
        <v>117</v>
      </c>
      <c r="D71" s="9" t="s">
        <v>113</v>
      </c>
      <c r="E71" s="8">
        <v>90</v>
      </c>
      <c r="F71" s="8">
        <v>76.6</v>
      </c>
      <c r="G71" s="8">
        <v>166.6</v>
      </c>
      <c r="H71" s="8"/>
      <c r="I71" s="10">
        <f t="shared" si="6"/>
        <v>22.2133333333333</v>
      </c>
      <c r="J71" s="11">
        <v>83.4</v>
      </c>
      <c r="K71" s="12">
        <f t="shared" si="7"/>
        <v>50.04</v>
      </c>
      <c r="L71" s="12">
        <f t="shared" si="5"/>
        <v>72.2533333333333</v>
      </c>
      <c r="M71" s="11"/>
      <c r="XER71" s="4"/>
      <c r="XES71" s="4"/>
      <c r="XET71" s="4"/>
      <c r="XEU71" s="4"/>
      <c r="XEV71" s="4"/>
      <c r="XEW71" s="4"/>
      <c r="XEX71" s="4"/>
    </row>
    <row r="72" s="1" customFormat="1" ht="24.95" customHeight="1" spans="1:13">
      <c r="A72" s="8" t="s">
        <v>124</v>
      </c>
      <c r="B72" s="8" t="s">
        <v>125</v>
      </c>
      <c r="C72" s="8" t="s">
        <v>126</v>
      </c>
      <c r="D72" s="9" t="s">
        <v>113</v>
      </c>
      <c r="E72" s="8">
        <v>72</v>
      </c>
      <c r="F72" s="8">
        <v>84</v>
      </c>
      <c r="G72" s="8">
        <v>156</v>
      </c>
      <c r="H72" s="8"/>
      <c r="I72" s="10">
        <f t="shared" si="6"/>
        <v>20.8</v>
      </c>
      <c r="J72" s="11">
        <v>69.8</v>
      </c>
      <c r="K72" s="12">
        <f t="shared" si="7"/>
        <v>41.88</v>
      </c>
      <c r="L72" s="12">
        <f t="shared" si="5"/>
        <v>62.68</v>
      </c>
      <c r="M72" s="11"/>
    </row>
    <row r="73" s="1" customFormat="1" ht="24.95" customHeight="1" spans="1:13">
      <c r="A73" s="8" t="s">
        <v>127</v>
      </c>
      <c r="B73" s="8" t="s">
        <v>125</v>
      </c>
      <c r="C73" s="8" t="s">
        <v>126</v>
      </c>
      <c r="D73" s="9" t="s">
        <v>113</v>
      </c>
      <c r="E73" s="8">
        <v>66.5</v>
      </c>
      <c r="F73" s="8">
        <v>82.85</v>
      </c>
      <c r="G73" s="8">
        <v>149.35</v>
      </c>
      <c r="H73" s="8"/>
      <c r="I73" s="10">
        <f t="shared" si="6"/>
        <v>19.9133333333333</v>
      </c>
      <c r="J73" s="11">
        <v>76.2</v>
      </c>
      <c r="K73" s="12">
        <f t="shared" si="7"/>
        <v>45.72</v>
      </c>
      <c r="L73" s="12">
        <f t="shared" si="5"/>
        <v>65.6333333333333</v>
      </c>
      <c r="M73" s="11"/>
    </row>
    <row r="74" s="1" customFormat="1" ht="24.95" customHeight="1" spans="1:16378">
      <c r="A74" s="8" t="s">
        <v>128</v>
      </c>
      <c r="B74" s="8" t="s">
        <v>125</v>
      </c>
      <c r="C74" s="8" t="s">
        <v>126</v>
      </c>
      <c r="D74" s="9" t="s">
        <v>113</v>
      </c>
      <c r="E74" s="8">
        <v>64</v>
      </c>
      <c r="F74" s="8">
        <v>98.15</v>
      </c>
      <c r="G74" s="8">
        <v>162.15</v>
      </c>
      <c r="H74" s="8"/>
      <c r="I74" s="10">
        <f t="shared" si="6"/>
        <v>21.62</v>
      </c>
      <c r="J74" s="11">
        <v>77.6</v>
      </c>
      <c r="K74" s="12">
        <f t="shared" si="7"/>
        <v>46.56</v>
      </c>
      <c r="L74" s="12">
        <f t="shared" si="5"/>
        <v>68.18</v>
      </c>
      <c r="M74" s="11"/>
      <c r="XER74" s="4"/>
      <c r="XES74" s="4"/>
      <c r="XET74" s="4"/>
      <c r="XEU74" s="4"/>
      <c r="XEV74" s="4"/>
      <c r="XEW74" s="4"/>
      <c r="XEX74" s="4"/>
    </row>
    <row r="75" s="1" customFormat="1" ht="24.95" customHeight="1" spans="1:16378">
      <c r="A75" s="8" t="s">
        <v>129</v>
      </c>
      <c r="B75" s="8" t="s">
        <v>130</v>
      </c>
      <c r="C75" s="8" t="s">
        <v>117</v>
      </c>
      <c r="D75" s="9" t="s">
        <v>113</v>
      </c>
      <c r="E75" s="8">
        <v>72.5</v>
      </c>
      <c r="F75" s="8">
        <v>83.1</v>
      </c>
      <c r="G75" s="8">
        <v>155.6</v>
      </c>
      <c r="H75" s="8"/>
      <c r="I75" s="10">
        <f t="shared" si="6"/>
        <v>20.7466666666667</v>
      </c>
      <c r="J75" s="11">
        <v>87.6</v>
      </c>
      <c r="K75" s="12">
        <f t="shared" si="7"/>
        <v>52.56</v>
      </c>
      <c r="L75" s="12">
        <f t="shared" si="5"/>
        <v>73.3066666666667</v>
      </c>
      <c r="M75" s="11"/>
      <c r="XER75" s="4"/>
      <c r="XES75" s="4"/>
      <c r="XET75" s="4"/>
      <c r="XEU75" s="4"/>
      <c r="XEV75" s="4"/>
      <c r="XEW75" s="4"/>
      <c r="XEX75" s="4"/>
    </row>
    <row r="76" s="1" customFormat="1" ht="45" customHeight="1" spans="1:13">
      <c r="A76" s="8" t="s">
        <v>131</v>
      </c>
      <c r="B76" s="8" t="s">
        <v>132</v>
      </c>
      <c r="C76" s="8" t="s">
        <v>133</v>
      </c>
      <c r="D76" s="9" t="s">
        <v>113</v>
      </c>
      <c r="E76" s="8"/>
      <c r="F76" s="8"/>
      <c r="G76" s="8"/>
      <c r="H76" s="8"/>
      <c r="I76" s="8" t="s">
        <v>134</v>
      </c>
      <c r="J76" s="11">
        <v>63.4</v>
      </c>
      <c r="K76" s="12">
        <f t="shared" si="7"/>
        <v>38.04</v>
      </c>
      <c r="L76" s="12"/>
      <c r="M76" s="11" t="s">
        <v>23</v>
      </c>
    </row>
    <row r="77" s="1" customFormat="1" ht="24.95" customHeight="1" spans="1:13">
      <c r="A77" s="8" t="s">
        <v>135</v>
      </c>
      <c r="B77" s="8" t="s">
        <v>111</v>
      </c>
      <c r="C77" s="8" t="s">
        <v>136</v>
      </c>
      <c r="D77" s="9" t="s">
        <v>113</v>
      </c>
      <c r="E77" s="8">
        <v>76</v>
      </c>
      <c r="F77" s="8">
        <v>77.8</v>
      </c>
      <c r="G77" s="8">
        <v>153.8</v>
      </c>
      <c r="H77" s="8"/>
      <c r="I77" s="10">
        <f t="shared" ref="I77:I82" si="8">(G77/2*2/3+H77)*0.4</f>
        <v>20.5066666666667</v>
      </c>
      <c r="J77" s="11">
        <v>69.2</v>
      </c>
      <c r="K77" s="12">
        <f t="shared" si="7"/>
        <v>41.52</v>
      </c>
      <c r="L77" s="12">
        <f>I77+K77</f>
        <v>62.0266666666667</v>
      </c>
      <c r="M77" s="11"/>
    </row>
    <row r="78" s="1" customFormat="1" ht="24.95" customHeight="1" spans="1:16378">
      <c r="A78" s="8" t="s">
        <v>137</v>
      </c>
      <c r="B78" s="8" t="s">
        <v>111</v>
      </c>
      <c r="C78" s="8" t="s">
        <v>136</v>
      </c>
      <c r="D78" s="9" t="s">
        <v>113</v>
      </c>
      <c r="E78" s="8">
        <v>48</v>
      </c>
      <c r="F78" s="8">
        <v>79.1</v>
      </c>
      <c r="G78" s="8">
        <v>127.1</v>
      </c>
      <c r="H78" s="8"/>
      <c r="I78" s="10">
        <f t="shared" si="8"/>
        <v>16.9466666666667</v>
      </c>
      <c r="J78" s="11">
        <v>79</v>
      </c>
      <c r="K78" s="12">
        <f t="shared" si="7"/>
        <v>47.4</v>
      </c>
      <c r="L78" s="12">
        <f>I78+K78</f>
        <v>64.3466666666667</v>
      </c>
      <c r="M78" s="11"/>
      <c r="XER78" s="4"/>
      <c r="XES78" s="4"/>
      <c r="XET78" s="4"/>
      <c r="XEU78" s="4"/>
      <c r="XEV78" s="4"/>
      <c r="XEW78" s="4"/>
      <c r="XEX78" s="4"/>
    </row>
    <row r="79" s="1" customFormat="1" ht="44" customHeight="1" spans="1:13">
      <c r="A79" s="8" t="s">
        <v>138</v>
      </c>
      <c r="B79" s="8" t="s">
        <v>125</v>
      </c>
      <c r="C79" s="8" t="s">
        <v>139</v>
      </c>
      <c r="D79" s="9" t="s">
        <v>113</v>
      </c>
      <c r="E79" s="8"/>
      <c r="F79" s="8"/>
      <c r="G79" s="8"/>
      <c r="H79" s="8"/>
      <c r="I79" s="8" t="s">
        <v>134</v>
      </c>
      <c r="J79" s="11">
        <v>71.2</v>
      </c>
      <c r="K79" s="12">
        <f t="shared" si="7"/>
        <v>42.72</v>
      </c>
      <c r="L79" s="12"/>
      <c r="M79" s="11" t="s">
        <v>23</v>
      </c>
    </row>
    <row r="80" s="1" customFormat="1" ht="42" customHeight="1" spans="1:13">
      <c r="A80" s="8" t="s">
        <v>140</v>
      </c>
      <c r="B80" s="8" t="s">
        <v>125</v>
      </c>
      <c r="C80" s="8" t="s">
        <v>141</v>
      </c>
      <c r="D80" s="9" t="s">
        <v>113</v>
      </c>
      <c r="E80" s="8"/>
      <c r="F80" s="8"/>
      <c r="G80" s="8"/>
      <c r="H80" s="8"/>
      <c r="I80" s="8" t="s">
        <v>134</v>
      </c>
      <c r="J80" s="11">
        <v>52.2</v>
      </c>
      <c r="K80" s="12">
        <f t="shared" si="7"/>
        <v>31.32</v>
      </c>
      <c r="L80" s="12"/>
      <c r="M80" s="11" t="s">
        <v>23</v>
      </c>
    </row>
    <row r="81" s="1" customFormat="1" ht="41" customHeight="1" spans="1:16378">
      <c r="A81" s="8" t="s">
        <v>142</v>
      </c>
      <c r="B81" s="8" t="s">
        <v>125</v>
      </c>
      <c r="C81" s="8" t="s">
        <v>143</v>
      </c>
      <c r="D81" s="9" t="s">
        <v>113</v>
      </c>
      <c r="E81" s="8">
        <v>72</v>
      </c>
      <c r="F81" s="8">
        <v>92.7</v>
      </c>
      <c r="G81" s="8">
        <v>164.7</v>
      </c>
      <c r="H81" s="8"/>
      <c r="I81" s="10">
        <f t="shared" si="8"/>
        <v>21.96</v>
      </c>
      <c r="J81" s="11">
        <v>77.4</v>
      </c>
      <c r="K81" s="12">
        <f t="shared" si="7"/>
        <v>46.44</v>
      </c>
      <c r="L81" s="12"/>
      <c r="M81" s="11" t="s">
        <v>23</v>
      </c>
      <c r="XER81" s="4"/>
      <c r="XES81" s="4"/>
      <c r="XET81" s="4"/>
      <c r="XEU81" s="4"/>
      <c r="XEV81" s="4"/>
      <c r="XEW81" s="4"/>
      <c r="XEX81" s="4"/>
    </row>
    <row r="82" s="1" customFormat="1" ht="41" customHeight="1" spans="1:13">
      <c r="A82" s="8" t="s">
        <v>144</v>
      </c>
      <c r="B82" s="8" t="s">
        <v>145</v>
      </c>
      <c r="C82" s="8" t="s">
        <v>117</v>
      </c>
      <c r="D82" s="9" t="s">
        <v>113</v>
      </c>
      <c r="E82" s="8">
        <v>54</v>
      </c>
      <c r="F82" s="8">
        <v>67.15</v>
      </c>
      <c r="G82" s="8">
        <v>121.15</v>
      </c>
      <c r="H82" s="8"/>
      <c r="I82" s="10">
        <f t="shared" si="8"/>
        <v>16.1533333333333</v>
      </c>
      <c r="J82" s="11">
        <v>67.2</v>
      </c>
      <c r="K82" s="12">
        <f t="shared" si="7"/>
        <v>40.32</v>
      </c>
      <c r="L82" s="12"/>
      <c r="M82" s="11" t="s">
        <v>23</v>
      </c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╰☆╮yóù傷彌漫の安逸</cp:lastModifiedBy>
  <dcterms:created xsi:type="dcterms:W3CDTF">2020-11-02T03:09:00Z</dcterms:created>
  <dcterms:modified xsi:type="dcterms:W3CDTF">2020-11-02T03:40:56Z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