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375"/>
  </bookViews>
  <sheets>
    <sheet name="笔试成绩" sheetId="1" r:id="rId1"/>
  </sheets>
  <definedNames>
    <definedName name="_xlnm._FilterDatabase" localSheetId="0" hidden="1">笔试成绩!$C$2:$C$9</definedName>
  </definedNames>
  <calcPr calcId="124519"/>
</workbook>
</file>

<file path=xl/calcChain.xml><?xml version="1.0" encoding="utf-8"?>
<calcChain xmlns="http://schemas.openxmlformats.org/spreadsheetml/2006/main">
  <c r="M9" i="1"/>
  <c r="L9"/>
  <c r="J9"/>
  <c r="I9"/>
  <c r="M8"/>
  <c r="L8"/>
  <c r="J8"/>
  <c r="I8"/>
  <c r="M7"/>
  <c r="I7"/>
  <c r="M6"/>
  <c r="I6"/>
  <c r="M5"/>
  <c r="L5"/>
  <c r="J5"/>
  <c r="I5"/>
  <c r="M4"/>
  <c r="L4"/>
  <c r="J4"/>
  <c r="I4"/>
</calcChain>
</file>

<file path=xl/sharedStrings.xml><?xml version="1.0" encoding="utf-8"?>
<sst xmlns="http://schemas.openxmlformats.org/spreadsheetml/2006/main" count="70" uniqueCount="52">
  <si>
    <t>姓名</t>
  </si>
  <si>
    <t>准考证号</t>
  </si>
  <si>
    <t>笔试成绩</t>
  </si>
  <si>
    <t>性别</t>
  </si>
  <si>
    <t>毕业学校</t>
  </si>
  <si>
    <t>14221001001</t>
  </si>
  <si>
    <t>黄冈市中级人民法院</t>
  </si>
  <si>
    <t>51</t>
  </si>
  <si>
    <t>男</t>
  </si>
  <si>
    <t>鄂东职业技术学院</t>
  </si>
  <si>
    <t>雇员制书记员岗1</t>
  </si>
  <si>
    <t>110101</t>
  </si>
  <si>
    <t>女</t>
  </si>
  <si>
    <t>46</t>
  </si>
  <si>
    <t>湖北财税职业学院</t>
  </si>
  <si>
    <t>53</t>
  </si>
  <si>
    <t>武汉交通职业学院</t>
  </si>
  <si>
    <t>14221001008</t>
  </si>
  <si>
    <t>英山县人民法院</t>
  </si>
  <si>
    <t>110801</t>
  </si>
  <si>
    <t>雇员制司法警务辅助人员岗</t>
  </si>
  <si>
    <t>李航飞</t>
  </si>
  <si>
    <t>214221010219</t>
  </si>
  <si>
    <t>52</t>
  </si>
  <si>
    <t>中南大学</t>
  </si>
  <si>
    <t>40</t>
  </si>
  <si>
    <t>武汉工贸职业学院</t>
  </si>
  <si>
    <t>14221001003</t>
  </si>
  <si>
    <t>团风县人民法院</t>
  </si>
  <si>
    <t>鄂州职业大学</t>
  </si>
  <si>
    <t>110302</t>
  </si>
  <si>
    <t>周健</t>
  </si>
  <si>
    <t>214221011321</t>
  </si>
  <si>
    <t>张明</t>
  </si>
  <si>
    <t>214221011716</t>
  </si>
  <si>
    <t>吴敌</t>
  </si>
  <si>
    <t>214221011724</t>
  </si>
  <si>
    <t>何宇璐</t>
  </si>
  <si>
    <t>214221011801</t>
  </si>
  <si>
    <t>张莉莎</t>
  </si>
  <si>
    <t>214221013202</t>
  </si>
  <si>
    <t>笔试折算分数</t>
    <phoneticPr fontId="3" type="noConversion"/>
  </si>
  <si>
    <t>职业技能测试成绩
（正确字/分钟）</t>
    <phoneticPr fontId="3" type="noConversion"/>
  </si>
  <si>
    <t>招聘单位名称</t>
    <phoneticPr fontId="3" type="noConversion"/>
  </si>
  <si>
    <t>招聘单
位代码</t>
    <phoneticPr fontId="3" type="noConversion"/>
  </si>
  <si>
    <t>职位
代码</t>
    <phoneticPr fontId="3" type="noConversion"/>
  </si>
  <si>
    <t>职业技能测试分数</t>
    <phoneticPr fontId="3" type="noConversion"/>
  </si>
  <si>
    <t>职业技能测试折算分数</t>
    <phoneticPr fontId="3" type="noConversion"/>
  </si>
  <si>
    <t>笔试和职业技能测试折算分数之和</t>
    <phoneticPr fontId="3" type="noConversion"/>
  </si>
  <si>
    <t>黄冈市法院系统2020年度招聘雇员制审判辅助人员可参加调剂人员名单</t>
    <phoneticPr fontId="3" type="noConversion"/>
  </si>
  <si>
    <t>报考职位</t>
    <phoneticPr fontId="3" type="noConversion"/>
  </si>
  <si>
    <t>附件1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</si>
</sst>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9"/>
      <name val="宋体"/>
      <family val="2"/>
      <charset val="134"/>
      <scheme val="minor"/>
    </font>
    <font>
      <sz val="10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黑体"/>
      <family val="3"/>
      <charset val="134"/>
    </font>
    <font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zoomScale="85" zoomScaleNormal="85" workbookViewId="0"/>
  </sheetViews>
  <sheetFormatPr defaultColWidth="9" defaultRowHeight="12"/>
  <cols>
    <col min="1" max="1" width="9.875" style="4" customWidth="1"/>
    <col min="2" max="2" width="5.5" style="8" customWidth="1"/>
    <col min="3" max="3" width="21.625" style="8" customWidth="1"/>
    <col min="4" max="4" width="14.125" style="4" customWidth="1"/>
    <col min="5" max="5" width="16.875" style="8" customWidth="1"/>
    <col min="6" max="6" width="9.25" style="8" customWidth="1"/>
    <col min="7" max="7" width="14.625" style="4" customWidth="1"/>
    <col min="8" max="8" width="9.5" style="4" customWidth="1"/>
    <col min="9" max="9" width="7.75" style="4" customWidth="1"/>
    <col min="10" max="13" width="9.5" style="4" customWidth="1"/>
    <col min="14" max="14" width="32.625" style="8" customWidth="1"/>
    <col min="15" max="16384" width="9" style="4"/>
  </cols>
  <sheetData>
    <row r="1" spans="1:14" ht="22.5" customHeight="1">
      <c r="A1" s="10" t="s">
        <v>51</v>
      </c>
    </row>
    <row r="2" spans="1:14" ht="53.1" customHeight="1">
      <c r="A2" s="9" t="s">
        <v>49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7" customFormat="1" ht="71.45" customHeight="1">
      <c r="A3" s="5" t="s">
        <v>0</v>
      </c>
      <c r="B3" s="5" t="s">
        <v>3</v>
      </c>
      <c r="C3" s="5" t="s">
        <v>43</v>
      </c>
      <c r="D3" s="5" t="s">
        <v>44</v>
      </c>
      <c r="E3" s="5" t="s">
        <v>50</v>
      </c>
      <c r="F3" s="5" t="s">
        <v>45</v>
      </c>
      <c r="G3" s="6" t="s">
        <v>1</v>
      </c>
      <c r="H3" s="5" t="s">
        <v>2</v>
      </c>
      <c r="I3" s="5" t="s">
        <v>41</v>
      </c>
      <c r="J3" s="1" t="s">
        <v>42</v>
      </c>
      <c r="K3" s="1" t="s">
        <v>46</v>
      </c>
      <c r="L3" s="1" t="s">
        <v>47</v>
      </c>
      <c r="M3" s="1" t="s">
        <v>48</v>
      </c>
      <c r="N3" s="5" t="s">
        <v>4</v>
      </c>
    </row>
    <row r="4" spans="1:14" ht="21" customHeight="1">
      <c r="A4" s="2" t="s">
        <v>21</v>
      </c>
      <c r="B4" s="3" t="s">
        <v>8</v>
      </c>
      <c r="C4" s="3" t="s">
        <v>6</v>
      </c>
      <c r="D4" s="2" t="s">
        <v>5</v>
      </c>
      <c r="E4" s="3" t="s">
        <v>10</v>
      </c>
      <c r="F4" s="3" t="s">
        <v>11</v>
      </c>
      <c r="G4" s="2" t="s">
        <v>22</v>
      </c>
      <c r="H4" s="2" t="s">
        <v>23</v>
      </c>
      <c r="I4" s="2">
        <f t="shared" ref="I4:I5" si="0">H4*0.3</f>
        <v>15.6</v>
      </c>
      <c r="J4" s="2">
        <f t="shared" ref="J4:J5" si="1">(K4-60)/0.4+60</f>
        <v>64</v>
      </c>
      <c r="K4" s="2">
        <v>61.6</v>
      </c>
      <c r="L4" s="2">
        <f t="shared" ref="L4:L5" si="2">K4*0.4</f>
        <v>24.64</v>
      </c>
      <c r="M4" s="2">
        <f t="shared" ref="M4:M5" si="3">H4*0.3+K4*0.4</f>
        <v>40.24</v>
      </c>
      <c r="N4" s="3" t="s">
        <v>24</v>
      </c>
    </row>
    <row r="5" spans="1:14" ht="21" customHeight="1">
      <c r="A5" s="2" t="s">
        <v>37</v>
      </c>
      <c r="B5" s="3" t="s">
        <v>12</v>
      </c>
      <c r="C5" s="3" t="s">
        <v>6</v>
      </c>
      <c r="D5" s="2" t="s">
        <v>5</v>
      </c>
      <c r="E5" s="3" t="s">
        <v>10</v>
      </c>
      <c r="F5" s="3" t="s">
        <v>11</v>
      </c>
      <c r="G5" s="2" t="s">
        <v>38</v>
      </c>
      <c r="H5" s="2" t="s">
        <v>25</v>
      </c>
      <c r="I5" s="2">
        <f t="shared" si="0"/>
        <v>12</v>
      </c>
      <c r="J5" s="2">
        <f t="shared" si="1"/>
        <v>77</v>
      </c>
      <c r="K5" s="2">
        <v>66.8</v>
      </c>
      <c r="L5" s="2">
        <f t="shared" si="2"/>
        <v>26.72</v>
      </c>
      <c r="M5" s="2">
        <f t="shared" si="3"/>
        <v>38.72</v>
      </c>
      <c r="N5" s="3" t="s">
        <v>26</v>
      </c>
    </row>
    <row r="6" spans="1:14" ht="21" customHeight="1">
      <c r="A6" s="2" t="s">
        <v>35</v>
      </c>
      <c r="B6" s="3" t="s">
        <v>8</v>
      </c>
      <c r="C6" s="3" t="s">
        <v>28</v>
      </c>
      <c r="D6" s="2" t="s">
        <v>27</v>
      </c>
      <c r="E6" s="3" t="s">
        <v>20</v>
      </c>
      <c r="F6" s="3" t="s">
        <v>30</v>
      </c>
      <c r="G6" s="2" t="s">
        <v>36</v>
      </c>
      <c r="H6" s="2" t="s">
        <v>7</v>
      </c>
      <c r="I6" s="2">
        <f t="shared" ref="I6:I7" si="4">H6*0.5</f>
        <v>25.5</v>
      </c>
      <c r="J6" s="2"/>
      <c r="K6" s="2"/>
      <c r="L6" s="2"/>
      <c r="M6" s="2">
        <f t="shared" ref="M6:M7" si="5">H6*0.5</f>
        <v>25.5</v>
      </c>
      <c r="N6" s="3" t="s">
        <v>9</v>
      </c>
    </row>
    <row r="7" spans="1:14" ht="21" customHeight="1">
      <c r="A7" s="2" t="s">
        <v>31</v>
      </c>
      <c r="B7" s="3" t="s">
        <v>8</v>
      </c>
      <c r="C7" s="3" t="s">
        <v>28</v>
      </c>
      <c r="D7" s="2" t="s">
        <v>27</v>
      </c>
      <c r="E7" s="3" t="s">
        <v>20</v>
      </c>
      <c r="F7" s="3" t="s">
        <v>30</v>
      </c>
      <c r="G7" s="2" t="s">
        <v>32</v>
      </c>
      <c r="H7" s="2" t="s">
        <v>13</v>
      </c>
      <c r="I7" s="2">
        <f t="shared" si="4"/>
        <v>23</v>
      </c>
      <c r="J7" s="2"/>
      <c r="K7" s="2"/>
      <c r="L7" s="2"/>
      <c r="M7" s="2">
        <f t="shared" si="5"/>
        <v>23</v>
      </c>
      <c r="N7" s="3" t="s">
        <v>29</v>
      </c>
    </row>
    <row r="8" spans="1:14" ht="21" customHeight="1">
      <c r="A8" s="2" t="s">
        <v>33</v>
      </c>
      <c r="B8" s="3" t="s">
        <v>8</v>
      </c>
      <c r="C8" s="3" t="s">
        <v>18</v>
      </c>
      <c r="D8" s="2" t="s">
        <v>17</v>
      </c>
      <c r="E8" s="3" t="s">
        <v>10</v>
      </c>
      <c r="F8" s="3" t="s">
        <v>19</v>
      </c>
      <c r="G8" s="2" t="s">
        <v>34</v>
      </c>
      <c r="H8" s="2" t="s">
        <v>15</v>
      </c>
      <c r="I8" s="2">
        <f t="shared" ref="I8:I9" si="6">H8*0.3</f>
        <v>15.899999999999999</v>
      </c>
      <c r="J8" s="2">
        <f t="shared" ref="J8:J9" si="7">(K8-60)/0.4+60</f>
        <v>60</v>
      </c>
      <c r="K8" s="2">
        <v>60</v>
      </c>
      <c r="L8" s="2">
        <f t="shared" ref="L8:L9" si="8">K8*0.4</f>
        <v>24</v>
      </c>
      <c r="M8" s="2">
        <f t="shared" ref="M8:M9" si="9">H8*0.3+K8*0.4</f>
        <v>39.9</v>
      </c>
      <c r="N8" s="3" t="s">
        <v>16</v>
      </c>
    </row>
    <row r="9" spans="1:14" ht="21" customHeight="1">
      <c r="A9" s="2" t="s">
        <v>39</v>
      </c>
      <c r="B9" s="3" t="s">
        <v>12</v>
      </c>
      <c r="C9" s="3" t="s">
        <v>18</v>
      </c>
      <c r="D9" s="2" t="s">
        <v>17</v>
      </c>
      <c r="E9" s="3" t="s">
        <v>10</v>
      </c>
      <c r="F9" s="3" t="s">
        <v>19</v>
      </c>
      <c r="G9" s="2" t="s">
        <v>40</v>
      </c>
      <c r="H9" s="2" t="s">
        <v>25</v>
      </c>
      <c r="I9" s="2">
        <f t="shared" si="6"/>
        <v>12</v>
      </c>
      <c r="J9" s="2">
        <f t="shared" si="7"/>
        <v>82</v>
      </c>
      <c r="K9" s="2">
        <v>68.8</v>
      </c>
      <c r="L9" s="2">
        <f t="shared" si="8"/>
        <v>27.52</v>
      </c>
      <c r="M9" s="2">
        <f t="shared" si="9"/>
        <v>39.519999999999996</v>
      </c>
      <c r="N9" s="3" t="s">
        <v>14</v>
      </c>
    </row>
  </sheetData>
  <sortState ref="A2:BF1008">
    <sortCondition ref="G1"/>
  </sortState>
  <mergeCells count="1">
    <mergeCell ref="A2:N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2020-09-09T00:39:18Z</cp:lastPrinted>
  <dcterms:created xsi:type="dcterms:W3CDTF">2020-07-30T08:26:00Z</dcterms:created>
  <dcterms:modified xsi:type="dcterms:W3CDTF">2020-09-09T01:24:04Z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